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rudi\Gesicherte Dokumente\Eigene Dateien\Ordner\Alpenverein\Formulare\WMH\Entwicklung\"/>
    </mc:Choice>
  </mc:AlternateContent>
  <xr:revisionPtr revIDLastSave="0" documentId="13_ncr:1_{0A84FCBE-97E8-43BF-A311-E2F51CA23A12}" xr6:coauthVersionLast="47" xr6:coauthVersionMax="47" xr10:uidLastSave="{00000000-0000-0000-0000-000000000000}"/>
  <bookViews>
    <workbookView xWindow="-108" yWindow="-108" windowWidth="23256" windowHeight="12456" tabRatio="174" xr2:uid="{00000000-000D-0000-FFFF-FFFF00000000}"/>
  </bookViews>
  <sheets>
    <sheet name="Tabelle1" sheetId="1" r:id="rId1"/>
  </sheets>
  <definedNames>
    <definedName name="_xlnm.Print_Area" localSheetId="0">Tabelle1!$A$1:$Q$40</definedName>
  </definedNames>
  <calcPr calcId="191029"/>
</workbook>
</file>

<file path=xl/calcChain.xml><?xml version="1.0" encoding="utf-8"?>
<calcChain xmlns="http://schemas.openxmlformats.org/spreadsheetml/2006/main">
  <c r="AB25" i="1" l="1"/>
  <c r="W36" i="1"/>
  <c r="V36" i="1"/>
  <c r="U36" i="1"/>
  <c r="T36" i="1"/>
  <c r="W35" i="1"/>
  <c r="V35" i="1"/>
  <c r="U35" i="1"/>
  <c r="T35" i="1"/>
  <c r="W34" i="1"/>
  <c r="V34" i="1"/>
  <c r="U34" i="1"/>
  <c r="T34" i="1"/>
  <c r="W33" i="1"/>
  <c r="V33" i="1"/>
  <c r="U33" i="1"/>
  <c r="T33" i="1"/>
  <c r="W32" i="1"/>
  <c r="V32" i="1"/>
  <c r="U32" i="1"/>
  <c r="T32" i="1"/>
  <c r="W31" i="1"/>
  <c r="V31" i="1"/>
  <c r="U31" i="1"/>
  <c r="T31" i="1"/>
  <c r="W30" i="1"/>
  <c r="V30" i="1"/>
  <c r="U30" i="1"/>
  <c r="T30" i="1"/>
  <c r="W29" i="1"/>
  <c r="V29" i="1"/>
  <c r="U29" i="1"/>
  <c r="T29" i="1"/>
  <c r="W28" i="1"/>
  <c r="V28" i="1"/>
  <c r="U28" i="1"/>
  <c r="T28" i="1"/>
  <c r="W27" i="1"/>
  <c r="V27" i="1"/>
  <c r="U27" i="1"/>
  <c r="T27" i="1"/>
  <c r="W26" i="1"/>
  <c r="V26" i="1"/>
  <c r="U26" i="1"/>
  <c r="T26" i="1"/>
  <c r="W25" i="1"/>
  <c r="V25" i="1"/>
  <c r="U25" i="1"/>
  <c r="T25" i="1"/>
  <c r="W24" i="1"/>
  <c r="V24" i="1"/>
  <c r="U24" i="1"/>
  <c r="T24" i="1"/>
  <c r="W23" i="1"/>
  <c r="V23" i="1"/>
  <c r="U23" i="1"/>
  <c r="T23" i="1"/>
  <c r="W22" i="1"/>
  <c r="V22" i="1"/>
  <c r="U22" i="1"/>
  <c r="T22" i="1"/>
  <c r="W21" i="1"/>
  <c r="V21" i="1"/>
  <c r="U21" i="1"/>
  <c r="T21" i="1"/>
  <c r="W20" i="1"/>
  <c r="V20" i="1"/>
  <c r="U20" i="1"/>
  <c r="T20" i="1"/>
  <c r="W19" i="1"/>
  <c r="V19" i="1"/>
  <c r="U19" i="1"/>
  <c r="T19" i="1"/>
  <c r="W18" i="1"/>
  <c r="V18" i="1"/>
  <c r="U18" i="1"/>
  <c r="T18" i="1"/>
  <c r="W17" i="1"/>
  <c r="V17" i="1"/>
  <c r="U17" i="1"/>
  <c r="T17" i="1"/>
  <c r="W16" i="1"/>
  <c r="V16" i="1"/>
  <c r="U16" i="1"/>
  <c r="T16" i="1"/>
  <c r="W15" i="1"/>
  <c r="V15" i="1"/>
  <c r="U15" i="1"/>
  <c r="T15" i="1"/>
  <c r="W14" i="1"/>
  <c r="V14" i="1"/>
  <c r="U14" i="1"/>
  <c r="T14" i="1"/>
  <c r="W13" i="1"/>
  <c r="V13" i="1"/>
  <c r="U13" i="1"/>
  <c r="T13" i="1"/>
  <c r="W12" i="1"/>
  <c r="V12" i="1"/>
  <c r="U12" i="1"/>
  <c r="T12" i="1"/>
  <c r="W11" i="1"/>
  <c r="V11" i="1"/>
  <c r="U11" i="1"/>
  <c r="T11" i="1"/>
  <c r="S11" i="1" s="1"/>
  <c r="R11" i="1" s="1"/>
  <c r="W10" i="1"/>
  <c r="V10" i="1"/>
  <c r="U10" i="1"/>
  <c r="T10" i="1"/>
  <c r="S36" i="1"/>
  <c r="R36" i="1" s="1"/>
  <c r="S35" i="1"/>
  <c r="R35" i="1" s="1"/>
  <c r="S34" i="1"/>
  <c r="R34" i="1" s="1"/>
  <c r="S33" i="1"/>
  <c r="R33" i="1" s="1"/>
  <c r="S32" i="1"/>
  <c r="R32" i="1" s="1"/>
  <c r="S31" i="1"/>
  <c r="R31" i="1" s="1"/>
  <c r="S30" i="1"/>
  <c r="R30" i="1" s="1"/>
  <c r="S29" i="1"/>
  <c r="R29" i="1" s="1"/>
  <c r="S28" i="1"/>
  <c r="R28" i="1" s="1"/>
  <c r="S27" i="1"/>
  <c r="R27" i="1" s="1"/>
  <c r="S26" i="1"/>
  <c r="R26" i="1" s="1"/>
  <c r="S25" i="1"/>
  <c r="R25" i="1" s="1"/>
  <c r="S24" i="1"/>
  <c r="R24" i="1" s="1"/>
  <c r="S23" i="1"/>
  <c r="R23" i="1" s="1"/>
  <c r="S22" i="1"/>
  <c r="R22" i="1" s="1"/>
  <c r="S21" i="1"/>
  <c r="R21" i="1" s="1"/>
  <c r="S20" i="1"/>
  <c r="R20" i="1" s="1"/>
  <c r="S19" i="1"/>
  <c r="R19" i="1" s="1"/>
  <c r="S18" i="1"/>
  <c r="R18" i="1" s="1"/>
  <c r="S17" i="1"/>
  <c r="R17" i="1" s="1"/>
  <c r="S16" i="1"/>
  <c r="R16" i="1" s="1"/>
  <c r="S15" i="1"/>
  <c r="R15" i="1" s="1"/>
  <c r="S14" i="1"/>
  <c r="R14" i="1" s="1"/>
  <c r="I38" i="1"/>
  <c r="AB14" i="1" l="1"/>
  <c r="AB26" i="1"/>
  <c r="AB15" i="1"/>
  <c r="AB27" i="1"/>
  <c r="AB16" i="1"/>
  <c r="AB28" i="1"/>
  <c r="AB17" i="1"/>
  <c r="AB29" i="1"/>
  <c r="AB18" i="1"/>
  <c r="AB30" i="1"/>
  <c r="AB19" i="1"/>
  <c r="AB31" i="1"/>
  <c r="AB20" i="1"/>
  <c r="AB32" i="1"/>
  <c r="AB21" i="1"/>
  <c r="AB33" i="1"/>
  <c r="AB22" i="1"/>
  <c r="AB34" i="1"/>
  <c r="AB23" i="1"/>
  <c r="AB35" i="1"/>
  <c r="AB24" i="1"/>
  <c r="AB36" i="1"/>
  <c r="AB11" i="1"/>
  <c r="P38" i="1"/>
  <c r="O38" i="1"/>
  <c r="N38" i="1"/>
  <c r="M38" i="1"/>
  <c r="L38" i="1"/>
  <c r="K38" i="1"/>
  <c r="J38" i="1"/>
  <c r="P37" i="1"/>
  <c r="O37" i="1"/>
  <c r="N37" i="1"/>
  <c r="M37" i="1"/>
  <c r="L37" i="1"/>
  <c r="K37" i="1"/>
  <c r="J37" i="1"/>
  <c r="I37" i="1"/>
  <c r="X10" i="1"/>
  <c r="Y10" i="1"/>
  <c r="Z10" i="1"/>
  <c r="AA10" i="1"/>
  <c r="X11" i="1"/>
  <c r="Y11" i="1"/>
  <c r="Z11" i="1"/>
  <c r="AA11" i="1"/>
  <c r="X12" i="1"/>
  <c r="S12" i="1" s="1"/>
  <c r="AB12" i="1" s="1"/>
  <c r="Y12" i="1"/>
  <c r="Z12" i="1"/>
  <c r="AA12" i="1"/>
  <c r="X13" i="1"/>
  <c r="S13" i="1" s="1"/>
  <c r="AB13" i="1" s="1"/>
  <c r="Y13" i="1"/>
  <c r="Z13" i="1"/>
  <c r="AA13" i="1"/>
  <c r="X14" i="1"/>
  <c r="Y14" i="1"/>
  <c r="Z14" i="1"/>
  <c r="AA14" i="1"/>
  <c r="X15" i="1"/>
  <c r="Y15" i="1"/>
  <c r="Z15" i="1"/>
  <c r="AA15" i="1"/>
  <c r="X16" i="1"/>
  <c r="Y16" i="1"/>
  <c r="Z16" i="1"/>
  <c r="AA16" i="1"/>
  <c r="Q17" i="1"/>
  <c r="X17" i="1"/>
  <c r="Y17" i="1"/>
  <c r="Z17" i="1"/>
  <c r="AA17" i="1"/>
  <c r="Q18" i="1"/>
  <c r="X18" i="1"/>
  <c r="Y18" i="1"/>
  <c r="Z18" i="1"/>
  <c r="AA18" i="1"/>
  <c r="X19" i="1"/>
  <c r="Y19" i="1"/>
  <c r="Z19" i="1"/>
  <c r="AA19" i="1"/>
  <c r="Q20" i="1"/>
  <c r="X20" i="1"/>
  <c r="Y20" i="1"/>
  <c r="Z20" i="1"/>
  <c r="AA20" i="1"/>
  <c r="Q21" i="1"/>
  <c r="X21" i="1"/>
  <c r="Y21" i="1"/>
  <c r="Z21" i="1"/>
  <c r="AA21" i="1"/>
  <c r="Q22" i="1"/>
  <c r="X22" i="1"/>
  <c r="Y22" i="1"/>
  <c r="Z22" i="1"/>
  <c r="AA22" i="1"/>
  <c r="X23" i="1"/>
  <c r="Y23" i="1"/>
  <c r="Z23" i="1"/>
  <c r="AA23" i="1"/>
  <c r="Q24" i="1"/>
  <c r="X24" i="1"/>
  <c r="Y24" i="1"/>
  <c r="Z24" i="1"/>
  <c r="AA24" i="1"/>
  <c r="Q25" i="1"/>
  <c r="X25" i="1"/>
  <c r="Y25" i="1"/>
  <c r="Z25" i="1"/>
  <c r="AA25" i="1"/>
  <c r="Q26" i="1"/>
  <c r="X26" i="1"/>
  <c r="Y26" i="1"/>
  <c r="Z26" i="1"/>
  <c r="AA26" i="1"/>
  <c r="X27" i="1"/>
  <c r="Y27" i="1"/>
  <c r="Z27" i="1"/>
  <c r="AA27" i="1"/>
  <c r="X28" i="1"/>
  <c r="Y28" i="1"/>
  <c r="Z28" i="1"/>
  <c r="AA28" i="1"/>
  <c r="Q29" i="1"/>
  <c r="X29" i="1"/>
  <c r="Y29" i="1"/>
  <c r="Z29" i="1"/>
  <c r="AA29" i="1"/>
  <c r="Q30" i="1"/>
  <c r="X30" i="1"/>
  <c r="Y30" i="1"/>
  <c r="Z30" i="1"/>
  <c r="AA30" i="1"/>
  <c r="X31" i="1"/>
  <c r="Y31" i="1"/>
  <c r="Z31" i="1"/>
  <c r="AA31" i="1"/>
  <c r="Q32" i="1"/>
  <c r="X32" i="1"/>
  <c r="Y32" i="1"/>
  <c r="Z32" i="1"/>
  <c r="AA32" i="1"/>
  <c r="Q33" i="1"/>
  <c r="X33" i="1"/>
  <c r="Y33" i="1"/>
  <c r="Z33" i="1"/>
  <c r="AA33" i="1"/>
  <c r="Q34" i="1"/>
  <c r="X34" i="1"/>
  <c r="Y34" i="1"/>
  <c r="Z34" i="1"/>
  <c r="AA34" i="1"/>
  <c r="X35" i="1"/>
  <c r="Y35" i="1"/>
  <c r="Z35" i="1"/>
  <c r="AA35" i="1"/>
  <c r="Q36" i="1"/>
  <c r="X36" i="1"/>
  <c r="Y36" i="1"/>
  <c r="Z36" i="1"/>
  <c r="AA36" i="1"/>
  <c r="R39" i="1"/>
  <c r="S40" i="1"/>
  <c r="R13" i="1" l="1"/>
  <c r="Q13" i="1"/>
  <c r="R12" i="1"/>
  <c r="Q12" i="1"/>
  <c r="S10" i="1"/>
  <c r="AB10" i="1" s="1"/>
  <c r="Q37" i="1"/>
  <c r="Q38" i="1"/>
  <c r="Q28" i="1"/>
  <c r="Q15" i="1"/>
  <c r="Q11" i="1"/>
  <c r="Q35" i="1"/>
  <c r="Q31" i="1"/>
  <c r="Q27" i="1"/>
  <c r="Q23" i="1"/>
  <c r="Q19" i="1"/>
  <c r="Q16" i="1"/>
  <c r="R10" i="1" l="1"/>
  <c r="AB38" i="1"/>
  <c r="S38" i="1"/>
  <c r="Q10" i="1"/>
  <c r="Q14" i="1"/>
  <c r="R40" i="1" l="1"/>
  <c r="Q39" i="1"/>
  <c r="Q40" i="1" l="1"/>
</calcChain>
</file>

<file path=xl/sharedStrings.xml><?xml version="1.0" encoding="utf-8"?>
<sst xmlns="http://schemas.openxmlformats.org/spreadsheetml/2006/main" count="46" uniqueCount="42">
  <si>
    <t>Willi-Merkl-Hütte
Anmeldung / Abrechnung</t>
  </si>
  <si>
    <t>Gruppenname:</t>
  </si>
  <si>
    <t>Bankverbindung:
Kontoinhaber:
IBAN:
BIC:
Bank:
Verwendungszweck:</t>
  </si>
  <si>
    <t>DAV Willi-Merkl-Hütte
DE08 7205 0000 0250 1469 41
AUGSDE77
Stadtsparkasse Augsburg
Name, Buchungszeitraum</t>
  </si>
  <si>
    <t>Anreisedatum:</t>
  </si>
  <si>
    <t>Abreisedatum:</t>
  </si>
  <si>
    <t>Email:</t>
  </si>
  <si>
    <t>Übernachtungen</t>
  </si>
  <si>
    <t>DAV-Mitglied</t>
  </si>
  <si>
    <t>Kein DAV-Mitglied</t>
  </si>
  <si>
    <r>
      <t xml:space="preserve">Namen der Teilnehmer
</t>
    </r>
    <r>
      <rPr>
        <b/>
        <sz val="12"/>
        <rFont val="Arial"/>
        <family val="2"/>
      </rPr>
      <t>Zu jedem Teilnehmer in das zutreffende Feld
die Anzahl der Übernachtungen eintragen</t>
    </r>
  </si>
  <si>
    <t>Erw. (ab 26 Jahre)</t>
  </si>
  <si>
    <t>Junior (19-25 Jahre)</t>
  </si>
  <si>
    <t>Jugend (7-18 Jahre)</t>
  </si>
  <si>
    <t>Kind (bis 6 Jahre)</t>
  </si>
  <si>
    <t>Summe</t>
  </si>
  <si>
    <t>Status Feld J</t>
  </si>
  <si>
    <t>Status Feld K</t>
  </si>
  <si>
    <t>Status Feld L</t>
  </si>
  <si>
    <t>Status Feld M</t>
  </si>
  <si>
    <t>Status Feld N</t>
  </si>
  <si>
    <t>Status Feld O</t>
  </si>
  <si>
    <t>Status Feld P</t>
  </si>
  <si>
    <t>Nr.</t>
  </si>
  <si>
    <t>Name, Vorname</t>
  </si>
  <si>
    <t>Anzahl der Übernachtungen</t>
  </si>
  <si>
    <t>Anzahl der Personen</t>
  </si>
  <si>
    <t>Zahl der Zeilen in Spalte S mit Werten &gt;0</t>
  </si>
  <si>
    <t>Falls Auffahrt mit PKW zur Hütte gewünscht, in nebenstehendes Feld
KFZ-Kennzeichen eintragen                  →</t>
  </si>
  <si>
    <t>DS-Erkl. mit X besetzt: 0:X; 1:leer; 2:falsch</t>
  </si>
  <si>
    <r>
      <t xml:space="preserve">Datenschutzerklärung akzeptiert:
</t>
    </r>
    <r>
      <rPr>
        <sz val="16"/>
        <color indexed="8"/>
        <rFont val="Arial"/>
        <family val="2"/>
      </rPr>
      <t>In nebenstehendes Feld ein X eintragen     →</t>
    </r>
  </si>
  <si>
    <t>Status des Felds „Datenschutzerklärung“: 0: korrekt; 1: Datenschutzerklärung; 2: Unzulässige Eingabe</t>
  </si>
  <si>
    <t>Abrechnungssumme: (Zahlungseingang spätestens 4 Wochen vor Anreise)</t>
  </si>
  <si>
    <t>Fehlerhinweise</t>
  </si>
  <si>
    <t>Adresse:</t>
  </si>
  <si>
    <t>Zeilenstatus: 0:korrekt; 
1:DS-Erkl.; 2:unzul.W.; 
3: Bes. Felder &lt;&gt;1; 
4: Unzul. Wert;
 -1:nicht relevant</t>
  </si>
  <si>
    <t>Status Feld I: 0: kein Wert; 1:zul. Zahl; 
2: unzul. Wert;
3: unzul. Eingabe</t>
  </si>
  <si>
    <t>Mitgliedsnr. xxx/xx/xxxxxx</t>
  </si>
  <si>
    <t>Gültig ab
01.01.2024</t>
  </si>
  <si>
    <t>Erstellungs-
datum:</t>
  </si>
  <si>
    <t>Mitglied
Sektion FDB
=0: nein
=1: ja</t>
  </si>
  <si>
    <r>
      <t xml:space="preserve">Hüttenauffahrt: 50 €
</t>
    </r>
    <r>
      <rPr>
        <b/>
        <sz val="14"/>
        <rFont val="Arial"/>
        <family val="2"/>
      </rPr>
      <t xml:space="preserve">(Mitglied Sek. Friedberg: 10 €)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</si>
</sst>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7];\-#,##0.00\ [$€-407]"/>
    <numFmt numFmtId="165" formatCode="#"/>
    <numFmt numFmtId="166" formatCode="#,##0.00\ [$€-407];[Red]\-#,##0.00\ [$€-407]"/>
  </numFmts>
  <fonts count="23" x14ac:knownFonts="1">
    <font>
      <sz val="10"/>
      <name val="Arial"/>
      <family val="2"/>
    </font>
    <font>
      <b/>
      <sz val="22"/>
      <name val="Arial"/>
      <family val="2"/>
    </font>
    <font>
      <b/>
      <sz val="14"/>
      <color indexed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20"/>
      <name val="Arial"/>
      <family val="2"/>
    </font>
    <font>
      <b/>
      <sz val="12"/>
      <color indexed="10"/>
      <name val="Arial"/>
      <family val="2"/>
    </font>
    <font>
      <sz val="10"/>
      <color theme="1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49" fontId="10" fillId="3" borderId="5" xfId="0" applyNumberFormat="1" applyFont="1" applyFill="1" applyBorder="1" applyAlignment="1" applyProtection="1">
      <alignment wrapText="1"/>
      <protection hidden="1"/>
    </xf>
    <xf numFmtId="164" fontId="0" fillId="3" borderId="5" xfId="0" applyNumberFormat="1" applyFill="1" applyBorder="1" applyAlignment="1" applyProtection="1">
      <alignment horizontal="center" vertical="center"/>
      <protection hidden="1"/>
    </xf>
    <xf numFmtId="165" fontId="6" fillId="0" borderId="5" xfId="0" applyNumberFormat="1" applyFont="1" applyBorder="1" applyAlignment="1" applyProtection="1">
      <alignment horizontal="center" vertical="center"/>
      <protection hidden="1"/>
    </xf>
    <xf numFmtId="165" fontId="6" fillId="2" borderId="5" xfId="0" applyNumberFormat="1" applyFont="1" applyFill="1" applyBorder="1" applyAlignment="1" applyProtection="1">
      <alignment horizontal="center" vertical="center"/>
      <protection hidden="1"/>
    </xf>
    <xf numFmtId="166" fontId="6" fillId="3" borderId="5" xfId="0" applyNumberFormat="1" applyFont="1" applyFill="1" applyBorder="1" applyAlignment="1" applyProtection="1">
      <alignment horizontal="center" vertical="center" wrapText="1"/>
      <protection hidden="1"/>
    </xf>
    <xf numFmtId="166" fontId="5" fillId="2" borderId="5" xfId="0" applyNumberFormat="1" applyFont="1" applyFill="1" applyBorder="1" applyAlignment="1" applyProtection="1">
      <alignment vertical="center" wrapText="1"/>
      <protection hidden="1"/>
    </xf>
    <xf numFmtId="166" fontId="8" fillId="2" borderId="5" xfId="0" applyNumberFormat="1" applyFont="1" applyFill="1" applyBorder="1" applyAlignment="1" applyProtection="1">
      <alignment vertical="center"/>
      <protection hidden="1"/>
    </xf>
    <xf numFmtId="49" fontId="10" fillId="3" borderId="8" xfId="0" applyNumberFormat="1" applyFont="1" applyFill="1" applyBorder="1" applyAlignment="1" applyProtection="1">
      <alignment wrapText="1"/>
      <protection hidden="1"/>
    </xf>
    <xf numFmtId="164" fontId="0" fillId="3" borderId="4" xfId="0" applyNumberForma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165" fontId="6" fillId="2" borderId="9" xfId="0" applyNumberFormat="1" applyFont="1" applyFill="1" applyBorder="1" applyAlignment="1" applyProtection="1">
      <alignment horizontal="left" vertical="center"/>
      <protection hidden="1"/>
    </xf>
    <xf numFmtId="49" fontId="10" fillId="3" borderId="10" xfId="0" applyNumberFormat="1" applyFont="1" applyFill="1" applyBorder="1" applyAlignment="1" applyProtection="1">
      <alignment wrapText="1"/>
      <protection hidden="1"/>
    </xf>
    <xf numFmtId="49" fontId="10" fillId="3" borderId="4" xfId="0" applyNumberFormat="1" applyFont="1" applyFill="1" applyBorder="1" applyAlignment="1" applyProtection="1">
      <alignment wrapText="1"/>
      <protection hidden="1"/>
    </xf>
    <xf numFmtId="49" fontId="10" fillId="3" borderId="9" xfId="0" applyNumberFormat="1" applyFont="1" applyFill="1" applyBorder="1" applyAlignment="1" applyProtection="1">
      <alignment wrapText="1"/>
      <protection hidden="1"/>
    </xf>
    <xf numFmtId="164" fontId="0" fillId="3" borderId="9" xfId="0" applyNumberFormat="1" applyFill="1" applyBorder="1" applyAlignment="1" applyProtection="1">
      <alignment horizontal="center" vertical="center"/>
      <protection hidden="1"/>
    </xf>
    <xf numFmtId="165" fontId="6" fillId="2" borderId="9" xfId="0" applyNumberFormat="1" applyFont="1" applyFill="1" applyBorder="1" applyAlignment="1" applyProtection="1">
      <alignment horizontal="center" vertical="center"/>
      <protection hidden="1"/>
    </xf>
    <xf numFmtId="166" fontId="5" fillId="2" borderId="4" xfId="0" applyNumberFormat="1" applyFont="1" applyFill="1" applyBorder="1" applyAlignment="1" applyProtection="1">
      <alignment vertical="center"/>
      <protection hidden="1"/>
    </xf>
    <xf numFmtId="165" fontId="6" fillId="0" borderId="4" xfId="0" applyNumberFormat="1" applyFont="1" applyBorder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49" fontId="5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3" borderId="5" xfId="0" applyNumberFormat="1" applyFont="1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164" fontId="17" fillId="0" borderId="0" xfId="0" applyNumberFormat="1" applyFont="1" applyAlignment="1" applyProtection="1">
      <alignment wrapText="1"/>
      <protection hidden="1"/>
    </xf>
    <xf numFmtId="0" fontId="18" fillId="0" borderId="0" xfId="0" applyFont="1" applyProtection="1">
      <protection hidden="1"/>
    </xf>
    <xf numFmtId="164" fontId="17" fillId="2" borderId="0" xfId="0" applyNumberFormat="1" applyFont="1" applyFill="1" applyAlignment="1" applyProtection="1">
      <alignment vertical="center" wrapText="1"/>
      <protection hidden="1"/>
    </xf>
    <xf numFmtId="49" fontId="9" fillId="5" borderId="4" xfId="0" applyNumberFormat="1" applyFont="1" applyFill="1" applyBorder="1" applyAlignment="1" applyProtection="1">
      <alignment horizontal="center" vertical="center" wrapText="1"/>
      <protection hidden="1"/>
    </xf>
    <xf numFmtId="49" fontId="9" fillId="3" borderId="4" xfId="0" applyNumberFormat="1" applyFont="1" applyFill="1" applyBorder="1" applyAlignment="1" applyProtection="1">
      <alignment horizontal="center"/>
      <protection hidden="1"/>
    </xf>
    <xf numFmtId="14" fontId="4" fillId="8" borderId="5" xfId="0" applyNumberFormat="1" applyFont="1" applyFill="1" applyBorder="1" applyAlignment="1" applyProtection="1">
      <alignment horizontal="center" vertical="center"/>
      <protection locked="0"/>
    </xf>
    <xf numFmtId="165" fontId="6" fillId="4" borderId="9" xfId="0" applyNumberFormat="1" applyFont="1" applyFill="1" applyBorder="1" applyAlignment="1" applyProtection="1">
      <alignment horizontal="left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5" xfId="0" applyNumberFormat="1" applyFont="1" applyFill="1" applyBorder="1" applyAlignment="1" applyProtection="1">
      <alignment horizontal="center" vertical="center"/>
      <protection locked="0"/>
    </xf>
    <xf numFmtId="1" fontId="6" fillId="4" borderId="9" xfId="0" applyNumberFormat="1" applyFont="1" applyFill="1" applyBorder="1" applyAlignment="1" applyProtection="1">
      <alignment horizontal="center" vertical="center"/>
      <protection locked="0"/>
    </xf>
    <xf numFmtId="49" fontId="14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Protection="1">
      <protection hidden="1"/>
    </xf>
    <xf numFmtId="49" fontId="20" fillId="0" borderId="0" xfId="0" applyNumberFormat="1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left" wrapText="1"/>
      <protection hidden="1"/>
    </xf>
    <xf numFmtId="1" fontId="21" fillId="2" borderId="0" xfId="0" applyNumberFormat="1" applyFont="1" applyFill="1" applyAlignment="1" applyProtection="1">
      <alignment horizontal="left" wrapText="1"/>
      <protection hidden="1"/>
    </xf>
    <xf numFmtId="0" fontId="19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wrapText="1"/>
      <protection hidden="1"/>
    </xf>
    <xf numFmtId="49" fontId="6" fillId="4" borderId="5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49" fontId="2" fillId="3" borderId="5" xfId="0" applyNumberFormat="1" applyFont="1" applyFill="1" applyBorder="1" applyAlignment="1" applyProtection="1">
      <alignment horizontal="left" vertical="center"/>
      <protection hidden="1"/>
    </xf>
    <xf numFmtId="49" fontId="3" fillId="4" borderId="5" xfId="0" applyNumberFormat="1" applyFont="1" applyFill="1" applyBorder="1" applyAlignment="1" applyProtection="1">
      <alignment horizontal="left" vertical="center"/>
      <protection locked="0"/>
    </xf>
    <xf numFmtId="49" fontId="4" fillId="3" borderId="5" xfId="0" applyNumberFormat="1" applyFont="1" applyFill="1" applyBorder="1" applyAlignment="1" applyProtection="1">
      <alignment horizontal="left" wrapText="1"/>
      <protection hidden="1"/>
    </xf>
    <xf numFmtId="49" fontId="4" fillId="3" borderId="7" xfId="0" applyNumberFormat="1" applyFont="1" applyFill="1" applyBorder="1" applyAlignment="1" applyProtection="1">
      <alignment horizontal="left" wrapText="1"/>
      <protection hidden="1"/>
    </xf>
    <xf numFmtId="14" fontId="3" fillId="4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hidden="1"/>
    </xf>
    <xf numFmtId="49" fontId="5" fillId="3" borderId="5" xfId="0" applyNumberFormat="1" applyFont="1" applyFill="1" applyBorder="1" applyAlignment="1" applyProtection="1">
      <alignment horizontal="center" vertical="center"/>
      <protection hidden="1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hidden="1"/>
    </xf>
    <xf numFmtId="49" fontId="5" fillId="5" borderId="5" xfId="0" applyNumberFormat="1" applyFont="1" applyFill="1" applyBorder="1" applyAlignment="1" applyProtection="1">
      <alignment horizontal="center" vertical="center"/>
      <protection hidden="1"/>
    </xf>
    <xf numFmtId="49" fontId="5" fillId="5" borderId="9" xfId="0" applyNumberFormat="1" applyFont="1" applyFill="1" applyBorder="1" applyAlignment="1" applyProtection="1">
      <alignment horizontal="center" vertical="center"/>
      <protection hidden="1"/>
    </xf>
    <xf numFmtId="49" fontId="8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8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7" fillId="5" borderId="5" xfId="0" applyNumberFormat="1" applyFont="1" applyFill="1" applyBorder="1" applyAlignment="1" applyProtection="1">
      <alignment horizontal="center" vertical="center"/>
      <protection hidden="1"/>
    </xf>
    <xf numFmtId="49" fontId="7" fillId="5" borderId="9" xfId="0" applyNumberFormat="1" applyFont="1" applyFill="1" applyBorder="1" applyAlignment="1" applyProtection="1">
      <alignment horizontal="center" vertical="center"/>
      <protection hidden="1"/>
    </xf>
    <xf numFmtId="49" fontId="3" fillId="4" borderId="2" xfId="0" applyNumberFormat="1" applyFont="1" applyFill="1" applyBorder="1" applyAlignment="1" applyProtection="1">
      <alignment horizontal="left" vertical="center"/>
      <protection locked="0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0" fontId="9" fillId="7" borderId="2" xfId="0" applyFont="1" applyFill="1" applyBorder="1" applyAlignment="1" applyProtection="1">
      <alignment horizontal="center" vertical="center" wrapText="1"/>
      <protection hidden="1"/>
    </xf>
    <xf numFmtId="0" fontId="9" fillId="7" borderId="4" xfId="0" applyFont="1" applyFill="1" applyBorder="1" applyAlignment="1" applyProtection="1">
      <alignment horizontal="center" vertical="center"/>
      <protection hidden="1"/>
    </xf>
    <xf numFmtId="49" fontId="12" fillId="6" borderId="5" xfId="0" applyNumberFormat="1" applyFont="1" applyFill="1" applyBorder="1" applyAlignment="1" applyProtection="1">
      <alignment horizontal="center" vertical="center" wrapText="1"/>
      <protection hidden="1"/>
    </xf>
    <xf numFmtId="49" fontId="5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wrapText="1"/>
      <protection hidden="1"/>
    </xf>
    <xf numFmtId="49" fontId="6" fillId="2" borderId="5" xfId="0" applyNumberFormat="1" applyFont="1" applyFill="1" applyBorder="1" applyAlignment="1" applyProtection="1">
      <alignment horizontal="left" vertical="center"/>
      <protection hidden="1"/>
    </xf>
    <xf numFmtId="49" fontId="7" fillId="5" borderId="5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5" xfId="0" applyNumberFormat="1" applyFont="1" applyFill="1" applyBorder="1" applyAlignment="1" applyProtection="1">
      <alignment horizontal="left" vertical="center" wrapText="1"/>
      <protection hidden="1"/>
    </xf>
    <xf numFmtId="49" fontId="11" fillId="4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49" fontId="5" fillId="3" borderId="2" xfId="0" applyNumberFormat="1" applyFont="1" applyFill="1" applyBorder="1" applyAlignment="1" applyProtection="1">
      <alignment horizontal="center" vertical="center"/>
      <protection hidden="1"/>
    </xf>
    <xf numFmtId="49" fontId="5" fillId="3" borderId="6" xfId="0" applyNumberFormat="1" applyFont="1" applyFill="1" applyBorder="1" applyAlignment="1" applyProtection="1">
      <alignment horizontal="center" vertical="center"/>
      <protection hidden="1"/>
    </xf>
    <xf numFmtId="49" fontId="5" fillId="3" borderId="4" xfId="0" applyNumberFormat="1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EEEEE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3</xdr:col>
      <xdr:colOff>9525</xdr:colOff>
      <xdr:row>0</xdr:row>
      <xdr:rowOff>895350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371600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0"/>
  <sheetViews>
    <sheetView tabSelected="1" zoomScale="86" zoomScaleNormal="86" workbookViewId="0">
      <selection activeCell="B10" sqref="B10:G10"/>
    </sheetView>
  </sheetViews>
  <sheetFormatPr baseColWidth="10" defaultColWidth="11.5546875" defaultRowHeight="13.2" x14ac:dyDescent="0.25"/>
  <cols>
    <col min="1" max="1" width="4.44140625" customWidth="1"/>
    <col min="2" max="2" width="4.109375" customWidth="1"/>
    <col min="3" max="3" width="13" customWidth="1"/>
    <col min="4" max="4" width="10.88671875" customWidth="1"/>
    <col min="5" max="5" width="5.109375" customWidth="1"/>
    <col min="6" max="6" width="3.88671875" customWidth="1"/>
    <col min="7" max="7" width="10.44140625" customWidth="1"/>
    <col min="8" max="8" width="19.33203125" customWidth="1"/>
    <col min="9" max="16" width="7.88671875" customWidth="1"/>
    <col min="17" max="17" width="14" customWidth="1"/>
    <col min="18" max="18" width="28.88671875" customWidth="1"/>
    <col min="19" max="19" width="14.44140625" customWidth="1"/>
  </cols>
  <sheetData>
    <row r="1" spans="1:31" ht="73.349999999999994" customHeight="1" x14ac:dyDescent="0.25">
      <c r="A1" s="49"/>
      <c r="B1" s="50"/>
      <c r="C1" s="50"/>
      <c r="D1" s="50"/>
      <c r="E1" s="51" t="s">
        <v>0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  <c r="R1" s="21" t="s">
        <v>33</v>
      </c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1"/>
      <c r="AE1" s="1"/>
    </row>
    <row r="2" spans="1:31" ht="28.05" customHeight="1" x14ac:dyDescent="0.25">
      <c r="A2" s="53" t="s">
        <v>1</v>
      </c>
      <c r="B2" s="53"/>
      <c r="C2" s="53"/>
      <c r="D2" s="54"/>
      <c r="E2" s="54"/>
      <c r="F2" s="54"/>
      <c r="G2" s="54"/>
      <c r="H2" s="54"/>
      <c r="I2" s="54"/>
      <c r="J2" s="54"/>
      <c r="K2" s="55" t="s">
        <v>2</v>
      </c>
      <c r="L2" s="55"/>
      <c r="M2" s="55"/>
      <c r="N2" s="55" t="s">
        <v>3</v>
      </c>
      <c r="O2" s="55"/>
      <c r="P2" s="55"/>
      <c r="Q2" s="55"/>
      <c r="R2" s="26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26"/>
      <c r="AE2" s="26"/>
    </row>
    <row r="3" spans="1:31" ht="28.05" customHeight="1" x14ac:dyDescent="0.25">
      <c r="A3" s="53" t="s">
        <v>4</v>
      </c>
      <c r="B3" s="53"/>
      <c r="C3" s="53"/>
      <c r="D3" s="57"/>
      <c r="E3" s="57"/>
      <c r="F3" s="57"/>
      <c r="G3" s="57"/>
      <c r="H3" s="57"/>
      <c r="I3" s="57"/>
      <c r="J3" s="57"/>
      <c r="K3" s="55"/>
      <c r="L3" s="55"/>
      <c r="M3" s="55"/>
      <c r="N3" s="55"/>
      <c r="O3" s="55"/>
      <c r="P3" s="55"/>
      <c r="Q3" s="55"/>
      <c r="R3" s="26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26"/>
      <c r="AE3" s="26"/>
    </row>
    <row r="4" spans="1:31" ht="28.05" customHeight="1" x14ac:dyDescent="0.25">
      <c r="A4" s="58" t="s">
        <v>5</v>
      </c>
      <c r="B4" s="58"/>
      <c r="C4" s="58"/>
      <c r="D4" s="57"/>
      <c r="E4" s="57"/>
      <c r="F4" s="57"/>
      <c r="G4" s="57"/>
      <c r="H4" s="57"/>
      <c r="I4" s="57"/>
      <c r="J4" s="57"/>
      <c r="K4" s="55"/>
      <c r="L4" s="55"/>
      <c r="M4" s="55"/>
      <c r="N4" s="55"/>
      <c r="O4" s="55"/>
      <c r="P4" s="55"/>
      <c r="Q4" s="55"/>
      <c r="R4" s="26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26"/>
      <c r="AE4" s="26"/>
    </row>
    <row r="5" spans="1:31" ht="28.05" customHeight="1" x14ac:dyDescent="0.25">
      <c r="A5" s="59" t="s">
        <v>6</v>
      </c>
      <c r="B5" s="59"/>
      <c r="C5" s="54"/>
      <c r="D5" s="54"/>
      <c r="E5" s="54"/>
      <c r="F5" s="54"/>
      <c r="G5" s="54"/>
      <c r="H5" s="54"/>
      <c r="I5" s="60"/>
      <c r="J5" s="60"/>
      <c r="K5" s="56"/>
      <c r="L5" s="56"/>
      <c r="M5" s="55"/>
      <c r="N5" s="55"/>
      <c r="O5" s="55"/>
      <c r="P5" s="55"/>
      <c r="Q5" s="55"/>
      <c r="R5" s="26"/>
      <c r="S5" s="40"/>
      <c r="T5" s="40"/>
      <c r="U5" s="41"/>
      <c r="V5" s="40"/>
      <c r="W5" s="40"/>
      <c r="X5" s="40"/>
      <c r="Y5" s="40"/>
      <c r="Z5" s="40"/>
      <c r="AA5" s="40"/>
      <c r="AB5" s="40"/>
      <c r="AC5" s="40"/>
      <c r="AD5" s="26"/>
      <c r="AE5" s="26"/>
    </row>
    <row r="6" spans="1:31" ht="28.05" customHeight="1" x14ac:dyDescent="0.25">
      <c r="A6" s="79" t="s">
        <v>34</v>
      </c>
      <c r="B6" s="80"/>
      <c r="C6" s="81"/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70" t="s">
        <v>39</v>
      </c>
      <c r="P6" s="71"/>
      <c r="Q6" s="34"/>
      <c r="R6" s="26"/>
      <c r="S6" s="74" t="s">
        <v>35</v>
      </c>
      <c r="T6" s="40"/>
      <c r="U6" s="41"/>
      <c r="V6" s="40"/>
      <c r="W6" s="40"/>
      <c r="X6" s="40"/>
      <c r="Y6" s="40"/>
      <c r="Z6" s="40"/>
      <c r="AA6" s="40"/>
      <c r="AB6" s="40"/>
      <c r="AC6" s="40"/>
      <c r="AD6" s="26"/>
      <c r="AE6" s="26"/>
    </row>
    <row r="7" spans="1:31" ht="40.35" customHeight="1" x14ac:dyDescent="0.25">
      <c r="A7" s="66" t="s">
        <v>7</v>
      </c>
      <c r="B7" s="66"/>
      <c r="C7" s="66"/>
      <c r="D7" s="66"/>
      <c r="E7" s="66"/>
      <c r="F7" s="66"/>
      <c r="G7" s="66"/>
      <c r="H7" s="67"/>
      <c r="I7" s="61" t="s">
        <v>8</v>
      </c>
      <c r="J7" s="62"/>
      <c r="K7" s="62"/>
      <c r="L7" s="63"/>
      <c r="M7" s="61" t="s">
        <v>9</v>
      </c>
      <c r="N7" s="62"/>
      <c r="O7" s="62"/>
      <c r="P7" s="63"/>
      <c r="Q7" s="32" t="s">
        <v>38</v>
      </c>
      <c r="R7" s="26"/>
      <c r="S7" s="74"/>
      <c r="T7" s="74" t="s">
        <v>36</v>
      </c>
      <c r="U7" s="40"/>
      <c r="V7" s="40"/>
      <c r="W7" s="40"/>
      <c r="X7" s="40"/>
      <c r="Y7" s="40"/>
      <c r="Z7" s="40"/>
      <c r="AA7" s="40"/>
      <c r="AB7" s="40"/>
      <c r="AC7" s="40"/>
      <c r="AD7" s="26"/>
      <c r="AE7" s="26"/>
    </row>
    <row r="8" spans="1:31" ht="58.65" customHeight="1" x14ac:dyDescent="0.3">
      <c r="A8" s="64" t="s">
        <v>10</v>
      </c>
      <c r="B8" s="64"/>
      <c r="C8" s="64"/>
      <c r="D8" s="64"/>
      <c r="E8" s="64"/>
      <c r="F8" s="64"/>
      <c r="G8" s="64"/>
      <c r="H8" s="65"/>
      <c r="I8" s="14" t="s">
        <v>11</v>
      </c>
      <c r="J8" s="10" t="s">
        <v>12</v>
      </c>
      <c r="K8" s="10" t="s">
        <v>13</v>
      </c>
      <c r="L8" s="16" t="s">
        <v>14</v>
      </c>
      <c r="M8" s="15" t="s">
        <v>11</v>
      </c>
      <c r="N8" s="3" t="s">
        <v>12</v>
      </c>
      <c r="O8" s="3" t="s">
        <v>13</v>
      </c>
      <c r="P8" s="16" t="s">
        <v>14</v>
      </c>
      <c r="Q8" s="33" t="s">
        <v>15</v>
      </c>
      <c r="R8" s="26"/>
      <c r="S8" s="74"/>
      <c r="T8" s="74"/>
      <c r="U8" s="42" t="s">
        <v>16</v>
      </c>
      <c r="V8" s="42" t="s">
        <v>17</v>
      </c>
      <c r="W8" s="42" t="s">
        <v>18</v>
      </c>
      <c r="X8" s="42" t="s">
        <v>19</v>
      </c>
      <c r="Y8" s="42" t="s">
        <v>20</v>
      </c>
      <c r="Z8" s="42" t="s">
        <v>21</v>
      </c>
      <c r="AA8" s="42" t="s">
        <v>22</v>
      </c>
      <c r="AB8" s="42" t="s">
        <v>40</v>
      </c>
      <c r="AC8" s="40"/>
      <c r="AD8" s="26"/>
      <c r="AE8" s="26"/>
    </row>
    <row r="9" spans="1:31" s="25" customFormat="1" ht="37.200000000000003" customHeight="1" x14ac:dyDescent="0.25">
      <c r="A9" s="23" t="s">
        <v>23</v>
      </c>
      <c r="B9" s="82" t="s">
        <v>24</v>
      </c>
      <c r="C9" s="83"/>
      <c r="D9" s="83"/>
      <c r="E9" s="83"/>
      <c r="F9" s="83"/>
      <c r="G9" s="84"/>
      <c r="H9" s="22" t="s">
        <v>37</v>
      </c>
      <c r="I9" s="11">
        <v>10</v>
      </c>
      <c r="J9" s="4">
        <v>6</v>
      </c>
      <c r="K9" s="4">
        <v>3</v>
      </c>
      <c r="L9" s="17">
        <v>0</v>
      </c>
      <c r="M9" s="11">
        <v>20</v>
      </c>
      <c r="N9" s="4">
        <v>16</v>
      </c>
      <c r="O9" s="4">
        <v>13</v>
      </c>
      <c r="P9" s="17">
        <v>10</v>
      </c>
      <c r="Q9" s="24"/>
      <c r="R9" s="27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27"/>
      <c r="AE9" s="27"/>
    </row>
    <row r="10" spans="1:31" ht="25.5" customHeight="1" x14ac:dyDescent="0.25">
      <c r="A10" s="5">
        <v>1</v>
      </c>
      <c r="B10" s="48"/>
      <c r="C10" s="48"/>
      <c r="D10" s="48"/>
      <c r="E10" s="48"/>
      <c r="F10" s="48"/>
      <c r="G10" s="48"/>
      <c r="H10" s="35"/>
      <c r="I10" s="36"/>
      <c r="J10" s="37"/>
      <c r="K10" s="37"/>
      <c r="L10" s="38"/>
      <c r="M10" s="36"/>
      <c r="N10" s="37"/>
      <c r="O10" s="37"/>
      <c r="P10" s="38"/>
      <c r="Q10" s="19" t="str">
        <f t="shared" ref="Q10:Q36" si="0">IF($S10="-1","",IF($S10&gt;"0","      ! ! !",  IF(I10&gt;0,I$9*I10, IF(J10&gt;0,J$9*J10, IF(K10&gt;0,K$9*K10, IF(L10&gt;0,L$9*L10, IF(M10&gt;0,M$9*M10, IF(N10&gt;0,N$9*N10, IF(O10&gt;0,O$9*O10,IF(P10&gt;0,P$9*P10,"      ! ! !"))))))))))</f>
        <v/>
      </c>
      <c r="R10" s="28" t="str">
        <f>IF($S10="0","",IF($S10="1","Datenschutzerklärung unten akzeptieren",IF($S10="2","Unzulässiger Wert",IF($S10="4","Korrekte Mitgliedsnummer erforderlich",IF($S10="3","In dieser Zeile eingeben: 1 Übernachtungswert","")))))</f>
        <v/>
      </c>
      <c r="S10" s="44" t="str">
        <f>IF(ISBLANK($B10),"-1",IF($S$40&gt;"0","1",IF(COUNTIF(T10:W10,"=3")&gt;0,"4",IF(COUNTIF(T10:AA10,"=2")&gt;0,"2",IF(COUNTIF(T10:AA10,"=1")&lt;&gt;1,"3","0")))))</f>
        <v>-1</v>
      </c>
      <c r="T10" s="40" t="str">
        <f>IF(ISBLANK(I10),"0",IF(COUNTIF($H10,"???/??/??????")&lt;&gt;1,"3",IF(ISNUMBER(I10),IF(AND(I10&gt;0,INT(I10)=I10),"1","2"),"2")))</f>
        <v>0</v>
      </c>
      <c r="U10" s="40" t="str">
        <f t="shared" ref="U10:W25" si="1">IF(ISBLANK(J10),"0",IF(COUNTIF($H10,"???/??/??????")&lt;&gt;1,"3",IF(ISNUMBER(J10),IF(AND(J10&gt;0,INT(J10)=J10),"1","2"),"2")))</f>
        <v>0</v>
      </c>
      <c r="V10" s="40" t="str">
        <f t="shared" si="1"/>
        <v>0</v>
      </c>
      <c r="W10" s="40" t="str">
        <f t="shared" si="1"/>
        <v>0</v>
      </c>
      <c r="X10" s="40" t="str">
        <f t="shared" ref="X10:X36" si="2">IF(ISBLANK(M10),"0",IF(ISNUMBER(M10),IF(AND(M10&gt;0,INT(M10)=M10),"1","2"),"2"))</f>
        <v>0</v>
      </c>
      <c r="Y10" s="40" t="str">
        <f t="shared" ref="Y10:Y36" si="3">IF(ISBLANK(N10),"0",IF(ISNUMBER(N10),IF(AND(N10&gt;0,INT(N10)=N10),"1","2"),"2"))</f>
        <v>0</v>
      </c>
      <c r="Z10" s="40" t="str">
        <f t="shared" ref="Z10:Z36" si="4">IF(ISBLANK(O10),"0",IF(ISNUMBER(O10),IF(AND(O10&gt;0,INT(O10)=O10),"1","2"),"2"))</f>
        <v>0</v>
      </c>
      <c r="AA10" s="40" t="str">
        <f t="shared" ref="AA10:AA36" si="5">IF(ISBLANK(P10),"0",IF(ISNUMBER(P10),IF(AND(P10&gt;0,INT(P10)=P10),"1","2"),"2"))</f>
        <v>0</v>
      </c>
      <c r="AB10" s="40" t="str">
        <f>IF(AND(COUNTIF($H10,"294/??/??????")=1,$S10="0"),"1","0")</f>
        <v>0</v>
      </c>
      <c r="AC10" s="40"/>
      <c r="AD10" s="26"/>
      <c r="AE10" s="26"/>
    </row>
    <row r="11" spans="1:31" ht="25.5" customHeight="1" x14ac:dyDescent="0.25">
      <c r="A11" s="5">
        <v>2</v>
      </c>
      <c r="B11" s="48"/>
      <c r="C11" s="48"/>
      <c r="D11" s="48"/>
      <c r="E11" s="48"/>
      <c r="F11" s="48"/>
      <c r="G11" s="48"/>
      <c r="H11" s="35"/>
      <c r="I11" s="36"/>
      <c r="J11" s="37"/>
      <c r="K11" s="37"/>
      <c r="L11" s="38"/>
      <c r="M11" s="36"/>
      <c r="N11" s="37"/>
      <c r="O11" s="37"/>
      <c r="P11" s="38"/>
      <c r="Q11" s="19" t="str">
        <f t="shared" si="0"/>
        <v/>
      </c>
      <c r="R11" s="28" t="str">
        <f t="shared" ref="R11:R36" si="6">IF($S11="0","",IF($S11="1","Datenschutzerklärung unten akzeptieren",IF($S11="2","Unzulässiger Wert",IF($S11="4","Korrekte Mitgliedsnummer erforderlich",IF($S11="3","In dieser Zeile eingeben: 1 Übernachtungswert","")))))</f>
        <v/>
      </c>
      <c r="S11" s="44" t="str">
        <f t="shared" ref="S11:S36" si="7">IF(ISBLANK($B11),"-1",IF($S$40&gt;"0","1",IF(COUNTIF(T11:W11,"=3")&gt;0,"4",IF(COUNTIF(T11:AA11,"=2")&gt;0,"2",IF(COUNTIF(T11:AA11,"=1")&lt;&gt;1,"3","0")))))</f>
        <v>-1</v>
      </c>
      <c r="T11" s="40" t="str">
        <f t="shared" ref="T11:T36" si="8">IF(ISBLANK(I11),"0",IF(COUNTIF($H11,"???/??/??????")&lt;&gt;1,"3",IF(ISNUMBER(I11),IF(AND(I11&gt;0,INT(I11)=I11),"1","2"),"2")))</f>
        <v>0</v>
      </c>
      <c r="U11" s="40" t="str">
        <f t="shared" si="1"/>
        <v>0</v>
      </c>
      <c r="V11" s="40" t="str">
        <f t="shared" si="1"/>
        <v>0</v>
      </c>
      <c r="W11" s="40" t="str">
        <f t="shared" si="1"/>
        <v>0</v>
      </c>
      <c r="X11" s="40" t="str">
        <f t="shared" si="2"/>
        <v>0</v>
      </c>
      <c r="Y11" s="40" t="str">
        <f t="shared" si="3"/>
        <v>0</v>
      </c>
      <c r="Z11" s="40" t="str">
        <f t="shared" si="4"/>
        <v>0</v>
      </c>
      <c r="AA11" s="40" t="str">
        <f t="shared" si="5"/>
        <v>0</v>
      </c>
      <c r="AB11" s="40" t="str">
        <f t="shared" ref="AB11:AB36" si="9">IF(AND(COUNTIF($H11,"294/??/??????")=1,$S11="0"),"1","0")</f>
        <v>0</v>
      </c>
      <c r="AC11" s="40"/>
      <c r="AD11" s="26"/>
      <c r="AE11" s="26"/>
    </row>
    <row r="12" spans="1:31" ht="25.5" customHeight="1" x14ac:dyDescent="0.25">
      <c r="A12" s="5">
        <v>3</v>
      </c>
      <c r="B12" s="48"/>
      <c r="C12" s="48"/>
      <c r="D12" s="48"/>
      <c r="E12" s="48"/>
      <c r="F12" s="48"/>
      <c r="G12" s="48"/>
      <c r="H12" s="35"/>
      <c r="I12" s="36"/>
      <c r="J12" s="37"/>
      <c r="K12" s="37"/>
      <c r="L12" s="38"/>
      <c r="M12" s="36"/>
      <c r="N12" s="37"/>
      <c r="O12" s="37"/>
      <c r="P12" s="38"/>
      <c r="Q12" s="19" t="str">
        <f t="shared" si="0"/>
        <v/>
      </c>
      <c r="R12" s="28" t="str">
        <f t="shared" si="6"/>
        <v/>
      </c>
      <c r="S12" s="44" t="str">
        <f t="shared" si="7"/>
        <v>-1</v>
      </c>
      <c r="T12" s="40" t="str">
        <f t="shared" si="8"/>
        <v>0</v>
      </c>
      <c r="U12" s="40" t="str">
        <f t="shared" si="1"/>
        <v>0</v>
      </c>
      <c r="V12" s="40" t="str">
        <f t="shared" si="1"/>
        <v>0</v>
      </c>
      <c r="W12" s="40" t="str">
        <f t="shared" si="1"/>
        <v>0</v>
      </c>
      <c r="X12" s="40" t="str">
        <f t="shared" si="2"/>
        <v>0</v>
      </c>
      <c r="Y12" s="40" t="str">
        <f t="shared" si="3"/>
        <v>0</v>
      </c>
      <c r="Z12" s="40" t="str">
        <f t="shared" si="4"/>
        <v>0</v>
      </c>
      <c r="AA12" s="40" t="str">
        <f t="shared" si="5"/>
        <v>0</v>
      </c>
      <c r="AB12" s="40" t="str">
        <f t="shared" si="9"/>
        <v>0</v>
      </c>
      <c r="AC12" s="40"/>
      <c r="AD12" s="26"/>
      <c r="AE12" s="26"/>
    </row>
    <row r="13" spans="1:31" ht="25.5" customHeight="1" x14ac:dyDescent="0.25">
      <c r="A13" s="5">
        <v>4</v>
      </c>
      <c r="B13" s="48"/>
      <c r="C13" s="48"/>
      <c r="D13" s="48"/>
      <c r="E13" s="48"/>
      <c r="F13" s="48"/>
      <c r="G13" s="48"/>
      <c r="H13" s="35"/>
      <c r="I13" s="36"/>
      <c r="J13" s="37"/>
      <c r="K13" s="37"/>
      <c r="L13" s="38"/>
      <c r="M13" s="36"/>
      <c r="N13" s="37"/>
      <c r="O13" s="37"/>
      <c r="P13" s="38"/>
      <c r="Q13" s="19" t="str">
        <f t="shared" si="0"/>
        <v/>
      </c>
      <c r="R13" s="28" t="str">
        <f t="shared" si="6"/>
        <v/>
      </c>
      <c r="S13" s="45" t="str">
        <f t="shared" si="7"/>
        <v>-1</v>
      </c>
      <c r="T13" s="40" t="str">
        <f t="shared" si="8"/>
        <v>0</v>
      </c>
      <c r="U13" s="40" t="str">
        <f t="shared" si="1"/>
        <v>0</v>
      </c>
      <c r="V13" s="40" t="str">
        <f t="shared" si="1"/>
        <v>0</v>
      </c>
      <c r="W13" s="40" t="str">
        <f t="shared" si="1"/>
        <v>0</v>
      </c>
      <c r="X13" s="40" t="str">
        <f t="shared" si="2"/>
        <v>0</v>
      </c>
      <c r="Y13" s="40" t="str">
        <f t="shared" si="3"/>
        <v>0</v>
      </c>
      <c r="Z13" s="40" t="str">
        <f t="shared" si="4"/>
        <v>0</v>
      </c>
      <c r="AA13" s="40" t="str">
        <f t="shared" si="5"/>
        <v>0</v>
      </c>
      <c r="AB13" s="40" t="str">
        <f t="shared" si="9"/>
        <v>0</v>
      </c>
      <c r="AC13" s="40"/>
      <c r="AD13" s="26"/>
      <c r="AE13" s="26"/>
    </row>
    <row r="14" spans="1:31" ht="25.5" customHeight="1" x14ac:dyDescent="0.25">
      <c r="A14" s="5">
        <v>5</v>
      </c>
      <c r="B14" s="48"/>
      <c r="C14" s="48"/>
      <c r="D14" s="48"/>
      <c r="E14" s="48"/>
      <c r="F14" s="48"/>
      <c r="G14" s="48"/>
      <c r="H14" s="35"/>
      <c r="I14" s="36"/>
      <c r="J14" s="37"/>
      <c r="K14" s="37"/>
      <c r="L14" s="38"/>
      <c r="M14" s="36"/>
      <c r="N14" s="37"/>
      <c r="O14" s="37"/>
      <c r="P14" s="38"/>
      <c r="Q14" s="19" t="str">
        <f t="shared" si="0"/>
        <v/>
      </c>
      <c r="R14" s="28" t="str">
        <f t="shared" si="6"/>
        <v/>
      </c>
      <c r="S14" s="44" t="str">
        <f t="shared" si="7"/>
        <v>-1</v>
      </c>
      <c r="T14" s="40" t="str">
        <f t="shared" si="8"/>
        <v>0</v>
      </c>
      <c r="U14" s="40" t="str">
        <f t="shared" si="1"/>
        <v>0</v>
      </c>
      <c r="V14" s="40" t="str">
        <f t="shared" si="1"/>
        <v>0</v>
      </c>
      <c r="W14" s="40" t="str">
        <f t="shared" si="1"/>
        <v>0</v>
      </c>
      <c r="X14" s="40" t="str">
        <f t="shared" si="2"/>
        <v>0</v>
      </c>
      <c r="Y14" s="40" t="str">
        <f t="shared" si="3"/>
        <v>0</v>
      </c>
      <c r="Z14" s="40" t="str">
        <f t="shared" si="4"/>
        <v>0</v>
      </c>
      <c r="AA14" s="40" t="str">
        <f t="shared" si="5"/>
        <v>0</v>
      </c>
      <c r="AB14" s="40" t="str">
        <f t="shared" si="9"/>
        <v>0</v>
      </c>
      <c r="AC14" s="40"/>
      <c r="AD14" s="26"/>
      <c r="AE14" s="26"/>
    </row>
    <row r="15" spans="1:31" ht="25.5" customHeight="1" x14ac:dyDescent="0.25">
      <c r="A15" s="5">
        <v>6</v>
      </c>
      <c r="B15" s="48"/>
      <c r="C15" s="48"/>
      <c r="D15" s="48"/>
      <c r="E15" s="48"/>
      <c r="F15" s="48"/>
      <c r="G15" s="48"/>
      <c r="H15" s="35"/>
      <c r="I15" s="36"/>
      <c r="J15" s="37"/>
      <c r="K15" s="37"/>
      <c r="L15" s="38"/>
      <c r="M15" s="36"/>
      <c r="N15" s="37"/>
      <c r="O15" s="37"/>
      <c r="P15" s="38"/>
      <c r="Q15" s="19" t="str">
        <f t="shared" si="0"/>
        <v/>
      </c>
      <c r="R15" s="28" t="str">
        <f t="shared" si="6"/>
        <v/>
      </c>
      <c r="S15" s="44" t="str">
        <f t="shared" si="7"/>
        <v>-1</v>
      </c>
      <c r="T15" s="40" t="str">
        <f t="shared" si="8"/>
        <v>0</v>
      </c>
      <c r="U15" s="40" t="str">
        <f t="shared" si="1"/>
        <v>0</v>
      </c>
      <c r="V15" s="40" t="str">
        <f t="shared" si="1"/>
        <v>0</v>
      </c>
      <c r="W15" s="40" t="str">
        <f t="shared" si="1"/>
        <v>0</v>
      </c>
      <c r="X15" s="40" t="str">
        <f t="shared" si="2"/>
        <v>0</v>
      </c>
      <c r="Y15" s="40" t="str">
        <f t="shared" si="3"/>
        <v>0</v>
      </c>
      <c r="Z15" s="40" t="str">
        <f t="shared" si="4"/>
        <v>0</v>
      </c>
      <c r="AA15" s="40" t="str">
        <f t="shared" si="5"/>
        <v>0</v>
      </c>
      <c r="AB15" s="40" t="str">
        <f t="shared" si="9"/>
        <v>0</v>
      </c>
      <c r="AC15" s="40"/>
      <c r="AD15" s="26"/>
      <c r="AE15" s="26"/>
    </row>
    <row r="16" spans="1:31" ht="25.5" customHeight="1" x14ac:dyDescent="0.25">
      <c r="A16" s="5">
        <v>7</v>
      </c>
      <c r="B16" s="48"/>
      <c r="C16" s="48"/>
      <c r="D16" s="48"/>
      <c r="E16" s="48"/>
      <c r="F16" s="48"/>
      <c r="G16" s="48"/>
      <c r="H16" s="35"/>
      <c r="I16" s="36"/>
      <c r="J16" s="37"/>
      <c r="K16" s="37"/>
      <c r="L16" s="38"/>
      <c r="M16" s="36"/>
      <c r="N16" s="37"/>
      <c r="O16" s="37"/>
      <c r="P16" s="38"/>
      <c r="Q16" s="19" t="str">
        <f t="shared" si="0"/>
        <v/>
      </c>
      <c r="R16" s="28" t="str">
        <f t="shared" si="6"/>
        <v/>
      </c>
      <c r="S16" s="44" t="str">
        <f t="shared" si="7"/>
        <v>-1</v>
      </c>
      <c r="T16" s="40" t="str">
        <f t="shared" si="8"/>
        <v>0</v>
      </c>
      <c r="U16" s="40" t="str">
        <f t="shared" si="1"/>
        <v>0</v>
      </c>
      <c r="V16" s="40" t="str">
        <f t="shared" si="1"/>
        <v>0</v>
      </c>
      <c r="W16" s="40" t="str">
        <f t="shared" si="1"/>
        <v>0</v>
      </c>
      <c r="X16" s="40" t="str">
        <f t="shared" si="2"/>
        <v>0</v>
      </c>
      <c r="Y16" s="40" t="str">
        <f t="shared" si="3"/>
        <v>0</v>
      </c>
      <c r="Z16" s="40" t="str">
        <f t="shared" si="4"/>
        <v>0</v>
      </c>
      <c r="AA16" s="40" t="str">
        <f t="shared" si="5"/>
        <v>0</v>
      </c>
      <c r="AB16" s="40" t="str">
        <f t="shared" si="9"/>
        <v>0</v>
      </c>
      <c r="AC16" s="40"/>
      <c r="AD16" s="26"/>
      <c r="AE16" s="26"/>
    </row>
    <row r="17" spans="1:31" ht="25.5" customHeight="1" x14ac:dyDescent="0.25">
      <c r="A17" s="5">
        <v>8</v>
      </c>
      <c r="B17" s="48"/>
      <c r="C17" s="48"/>
      <c r="D17" s="48"/>
      <c r="E17" s="48"/>
      <c r="F17" s="48"/>
      <c r="G17" s="48"/>
      <c r="H17" s="35"/>
      <c r="I17" s="36"/>
      <c r="J17" s="37"/>
      <c r="K17" s="37"/>
      <c r="L17" s="38"/>
      <c r="M17" s="36"/>
      <c r="N17" s="37"/>
      <c r="O17" s="37"/>
      <c r="P17" s="38"/>
      <c r="Q17" s="19" t="str">
        <f t="shared" si="0"/>
        <v/>
      </c>
      <c r="R17" s="28" t="str">
        <f t="shared" si="6"/>
        <v/>
      </c>
      <c r="S17" s="44" t="str">
        <f t="shared" si="7"/>
        <v>-1</v>
      </c>
      <c r="T17" s="40" t="str">
        <f t="shared" si="8"/>
        <v>0</v>
      </c>
      <c r="U17" s="40" t="str">
        <f t="shared" si="1"/>
        <v>0</v>
      </c>
      <c r="V17" s="40" t="str">
        <f t="shared" si="1"/>
        <v>0</v>
      </c>
      <c r="W17" s="40" t="str">
        <f t="shared" si="1"/>
        <v>0</v>
      </c>
      <c r="X17" s="40" t="str">
        <f t="shared" si="2"/>
        <v>0</v>
      </c>
      <c r="Y17" s="40" t="str">
        <f t="shared" si="3"/>
        <v>0</v>
      </c>
      <c r="Z17" s="40" t="str">
        <f t="shared" si="4"/>
        <v>0</v>
      </c>
      <c r="AA17" s="40" t="str">
        <f t="shared" si="5"/>
        <v>0</v>
      </c>
      <c r="AB17" s="40" t="str">
        <f t="shared" si="9"/>
        <v>0</v>
      </c>
      <c r="AC17" s="40"/>
      <c r="AD17" s="26"/>
      <c r="AE17" s="26"/>
    </row>
    <row r="18" spans="1:31" ht="25.5" customHeight="1" x14ac:dyDescent="0.25">
      <c r="A18" s="5">
        <v>9</v>
      </c>
      <c r="B18" s="48"/>
      <c r="C18" s="48"/>
      <c r="D18" s="48"/>
      <c r="E18" s="48"/>
      <c r="F18" s="48"/>
      <c r="G18" s="48"/>
      <c r="H18" s="35"/>
      <c r="I18" s="36"/>
      <c r="J18" s="37"/>
      <c r="K18" s="37"/>
      <c r="L18" s="38"/>
      <c r="M18" s="36"/>
      <c r="N18" s="37"/>
      <c r="O18" s="37"/>
      <c r="P18" s="38"/>
      <c r="Q18" s="19" t="str">
        <f t="shared" si="0"/>
        <v/>
      </c>
      <c r="R18" s="28" t="str">
        <f t="shared" si="6"/>
        <v/>
      </c>
      <c r="S18" s="44" t="str">
        <f t="shared" si="7"/>
        <v>-1</v>
      </c>
      <c r="T18" s="40" t="str">
        <f t="shared" si="8"/>
        <v>0</v>
      </c>
      <c r="U18" s="40" t="str">
        <f t="shared" si="1"/>
        <v>0</v>
      </c>
      <c r="V18" s="40" t="str">
        <f t="shared" si="1"/>
        <v>0</v>
      </c>
      <c r="W18" s="40" t="str">
        <f t="shared" si="1"/>
        <v>0</v>
      </c>
      <c r="X18" s="40" t="str">
        <f t="shared" si="2"/>
        <v>0</v>
      </c>
      <c r="Y18" s="40" t="str">
        <f t="shared" si="3"/>
        <v>0</v>
      </c>
      <c r="Z18" s="40" t="str">
        <f t="shared" si="4"/>
        <v>0</v>
      </c>
      <c r="AA18" s="40" t="str">
        <f t="shared" si="5"/>
        <v>0</v>
      </c>
      <c r="AB18" s="40" t="str">
        <f t="shared" si="9"/>
        <v>0</v>
      </c>
      <c r="AC18" s="40"/>
      <c r="AD18" s="26"/>
      <c r="AE18" s="26"/>
    </row>
    <row r="19" spans="1:31" ht="25.5" customHeight="1" x14ac:dyDescent="0.25">
      <c r="A19" s="5">
        <v>10</v>
      </c>
      <c r="B19" s="48"/>
      <c r="C19" s="48"/>
      <c r="D19" s="48"/>
      <c r="E19" s="48"/>
      <c r="F19" s="48"/>
      <c r="G19" s="48"/>
      <c r="H19" s="35"/>
      <c r="I19" s="36"/>
      <c r="J19" s="37"/>
      <c r="K19" s="37"/>
      <c r="L19" s="38"/>
      <c r="M19" s="36"/>
      <c r="N19" s="37"/>
      <c r="O19" s="37"/>
      <c r="P19" s="38"/>
      <c r="Q19" s="19" t="str">
        <f t="shared" si="0"/>
        <v/>
      </c>
      <c r="R19" s="28" t="str">
        <f t="shared" si="6"/>
        <v/>
      </c>
      <c r="S19" s="44" t="str">
        <f t="shared" si="7"/>
        <v>-1</v>
      </c>
      <c r="T19" s="40" t="str">
        <f t="shared" si="8"/>
        <v>0</v>
      </c>
      <c r="U19" s="40" t="str">
        <f t="shared" si="1"/>
        <v>0</v>
      </c>
      <c r="V19" s="40" t="str">
        <f t="shared" si="1"/>
        <v>0</v>
      </c>
      <c r="W19" s="40" t="str">
        <f t="shared" si="1"/>
        <v>0</v>
      </c>
      <c r="X19" s="40" t="str">
        <f t="shared" si="2"/>
        <v>0</v>
      </c>
      <c r="Y19" s="40" t="str">
        <f t="shared" si="3"/>
        <v>0</v>
      </c>
      <c r="Z19" s="40" t="str">
        <f t="shared" si="4"/>
        <v>0</v>
      </c>
      <c r="AA19" s="40" t="str">
        <f t="shared" si="5"/>
        <v>0</v>
      </c>
      <c r="AB19" s="40" t="str">
        <f t="shared" si="9"/>
        <v>0</v>
      </c>
      <c r="AC19" s="40"/>
      <c r="AD19" s="26"/>
      <c r="AE19" s="26"/>
    </row>
    <row r="20" spans="1:31" ht="25.5" customHeight="1" x14ac:dyDescent="0.25">
      <c r="A20" s="5">
        <v>11</v>
      </c>
      <c r="B20" s="48"/>
      <c r="C20" s="48"/>
      <c r="D20" s="48"/>
      <c r="E20" s="48"/>
      <c r="F20" s="48"/>
      <c r="G20" s="48"/>
      <c r="H20" s="35"/>
      <c r="I20" s="36"/>
      <c r="J20" s="37"/>
      <c r="K20" s="37"/>
      <c r="L20" s="38"/>
      <c r="M20" s="36"/>
      <c r="N20" s="37"/>
      <c r="O20" s="37"/>
      <c r="P20" s="38"/>
      <c r="Q20" s="19" t="str">
        <f t="shared" si="0"/>
        <v/>
      </c>
      <c r="R20" s="28" t="str">
        <f t="shared" si="6"/>
        <v/>
      </c>
      <c r="S20" s="44" t="str">
        <f t="shared" si="7"/>
        <v>-1</v>
      </c>
      <c r="T20" s="40" t="str">
        <f t="shared" si="8"/>
        <v>0</v>
      </c>
      <c r="U20" s="40" t="str">
        <f t="shared" si="1"/>
        <v>0</v>
      </c>
      <c r="V20" s="40" t="str">
        <f t="shared" si="1"/>
        <v>0</v>
      </c>
      <c r="W20" s="40" t="str">
        <f t="shared" si="1"/>
        <v>0</v>
      </c>
      <c r="X20" s="40" t="str">
        <f t="shared" si="2"/>
        <v>0</v>
      </c>
      <c r="Y20" s="40" t="str">
        <f t="shared" si="3"/>
        <v>0</v>
      </c>
      <c r="Z20" s="40" t="str">
        <f t="shared" si="4"/>
        <v>0</v>
      </c>
      <c r="AA20" s="40" t="str">
        <f t="shared" si="5"/>
        <v>0</v>
      </c>
      <c r="AB20" s="40" t="str">
        <f t="shared" si="9"/>
        <v>0</v>
      </c>
      <c r="AC20" s="40"/>
      <c r="AD20" s="26"/>
      <c r="AE20" s="26"/>
    </row>
    <row r="21" spans="1:31" ht="25.5" customHeight="1" x14ac:dyDescent="0.25">
      <c r="A21" s="5">
        <v>12</v>
      </c>
      <c r="B21" s="48"/>
      <c r="C21" s="48"/>
      <c r="D21" s="48"/>
      <c r="E21" s="48"/>
      <c r="F21" s="48"/>
      <c r="G21" s="48"/>
      <c r="H21" s="35"/>
      <c r="I21" s="36"/>
      <c r="J21" s="37"/>
      <c r="K21" s="37"/>
      <c r="L21" s="38"/>
      <c r="M21" s="36"/>
      <c r="N21" s="37"/>
      <c r="O21" s="37"/>
      <c r="P21" s="38"/>
      <c r="Q21" s="19" t="str">
        <f t="shared" si="0"/>
        <v/>
      </c>
      <c r="R21" s="28" t="str">
        <f t="shared" si="6"/>
        <v/>
      </c>
      <c r="S21" s="44" t="str">
        <f t="shared" si="7"/>
        <v>-1</v>
      </c>
      <c r="T21" s="40" t="str">
        <f t="shared" si="8"/>
        <v>0</v>
      </c>
      <c r="U21" s="40" t="str">
        <f t="shared" si="1"/>
        <v>0</v>
      </c>
      <c r="V21" s="40" t="str">
        <f t="shared" si="1"/>
        <v>0</v>
      </c>
      <c r="W21" s="40" t="str">
        <f t="shared" si="1"/>
        <v>0</v>
      </c>
      <c r="X21" s="40" t="str">
        <f t="shared" si="2"/>
        <v>0</v>
      </c>
      <c r="Y21" s="40" t="str">
        <f t="shared" si="3"/>
        <v>0</v>
      </c>
      <c r="Z21" s="40" t="str">
        <f t="shared" si="4"/>
        <v>0</v>
      </c>
      <c r="AA21" s="40" t="str">
        <f t="shared" si="5"/>
        <v>0</v>
      </c>
      <c r="AB21" s="40" t="str">
        <f t="shared" si="9"/>
        <v>0</v>
      </c>
      <c r="AC21" s="40"/>
      <c r="AD21" s="26"/>
      <c r="AE21" s="26"/>
    </row>
    <row r="22" spans="1:31" ht="25.5" customHeight="1" x14ac:dyDescent="0.25">
      <c r="A22" s="5">
        <v>13</v>
      </c>
      <c r="B22" s="48"/>
      <c r="C22" s="48"/>
      <c r="D22" s="48"/>
      <c r="E22" s="48"/>
      <c r="F22" s="48"/>
      <c r="G22" s="48"/>
      <c r="H22" s="35"/>
      <c r="I22" s="36"/>
      <c r="J22" s="37"/>
      <c r="K22" s="37"/>
      <c r="L22" s="38"/>
      <c r="M22" s="36"/>
      <c r="N22" s="37"/>
      <c r="O22" s="37"/>
      <c r="P22" s="38"/>
      <c r="Q22" s="19" t="str">
        <f t="shared" si="0"/>
        <v/>
      </c>
      <c r="R22" s="28" t="str">
        <f t="shared" si="6"/>
        <v/>
      </c>
      <c r="S22" s="44" t="str">
        <f t="shared" si="7"/>
        <v>-1</v>
      </c>
      <c r="T22" s="40" t="str">
        <f t="shared" si="8"/>
        <v>0</v>
      </c>
      <c r="U22" s="40" t="str">
        <f t="shared" si="1"/>
        <v>0</v>
      </c>
      <c r="V22" s="40" t="str">
        <f t="shared" si="1"/>
        <v>0</v>
      </c>
      <c r="W22" s="40" t="str">
        <f t="shared" si="1"/>
        <v>0</v>
      </c>
      <c r="X22" s="40" t="str">
        <f t="shared" si="2"/>
        <v>0</v>
      </c>
      <c r="Y22" s="40" t="str">
        <f t="shared" si="3"/>
        <v>0</v>
      </c>
      <c r="Z22" s="40" t="str">
        <f t="shared" si="4"/>
        <v>0</v>
      </c>
      <c r="AA22" s="40" t="str">
        <f t="shared" si="5"/>
        <v>0</v>
      </c>
      <c r="AB22" s="40" t="str">
        <f t="shared" si="9"/>
        <v>0</v>
      </c>
      <c r="AC22" s="40"/>
      <c r="AD22" s="26"/>
      <c r="AE22" s="26"/>
    </row>
    <row r="23" spans="1:31" ht="25.5" customHeight="1" x14ac:dyDescent="0.25">
      <c r="A23" s="5">
        <v>14</v>
      </c>
      <c r="B23" s="48"/>
      <c r="C23" s="48"/>
      <c r="D23" s="48"/>
      <c r="E23" s="48"/>
      <c r="F23" s="48"/>
      <c r="G23" s="48"/>
      <c r="H23" s="35"/>
      <c r="I23" s="36"/>
      <c r="J23" s="37"/>
      <c r="K23" s="37"/>
      <c r="L23" s="38"/>
      <c r="M23" s="36"/>
      <c r="N23" s="37"/>
      <c r="O23" s="37"/>
      <c r="P23" s="38"/>
      <c r="Q23" s="19" t="str">
        <f t="shared" si="0"/>
        <v/>
      </c>
      <c r="R23" s="28" t="str">
        <f t="shared" si="6"/>
        <v/>
      </c>
      <c r="S23" s="44" t="str">
        <f t="shared" si="7"/>
        <v>-1</v>
      </c>
      <c r="T23" s="40" t="str">
        <f t="shared" si="8"/>
        <v>0</v>
      </c>
      <c r="U23" s="40" t="str">
        <f t="shared" si="1"/>
        <v>0</v>
      </c>
      <c r="V23" s="40" t="str">
        <f t="shared" si="1"/>
        <v>0</v>
      </c>
      <c r="W23" s="40" t="str">
        <f t="shared" si="1"/>
        <v>0</v>
      </c>
      <c r="X23" s="40" t="str">
        <f t="shared" si="2"/>
        <v>0</v>
      </c>
      <c r="Y23" s="40" t="str">
        <f t="shared" si="3"/>
        <v>0</v>
      </c>
      <c r="Z23" s="40" t="str">
        <f t="shared" si="4"/>
        <v>0</v>
      </c>
      <c r="AA23" s="40" t="str">
        <f t="shared" si="5"/>
        <v>0</v>
      </c>
      <c r="AB23" s="40" t="str">
        <f t="shared" si="9"/>
        <v>0</v>
      </c>
      <c r="AC23" s="40"/>
      <c r="AD23" s="26"/>
      <c r="AE23" s="26"/>
    </row>
    <row r="24" spans="1:31" ht="25.5" customHeight="1" x14ac:dyDescent="0.25">
      <c r="A24" s="5">
        <v>15</v>
      </c>
      <c r="B24" s="48"/>
      <c r="C24" s="48"/>
      <c r="D24" s="48"/>
      <c r="E24" s="48"/>
      <c r="F24" s="48"/>
      <c r="G24" s="48"/>
      <c r="H24" s="35"/>
      <c r="I24" s="36"/>
      <c r="J24" s="37"/>
      <c r="K24" s="37"/>
      <c r="L24" s="38"/>
      <c r="M24" s="36"/>
      <c r="N24" s="37"/>
      <c r="O24" s="37"/>
      <c r="P24" s="38"/>
      <c r="Q24" s="19" t="str">
        <f t="shared" si="0"/>
        <v/>
      </c>
      <c r="R24" s="28" t="str">
        <f t="shared" si="6"/>
        <v/>
      </c>
      <c r="S24" s="44" t="str">
        <f t="shared" si="7"/>
        <v>-1</v>
      </c>
      <c r="T24" s="40" t="str">
        <f t="shared" si="8"/>
        <v>0</v>
      </c>
      <c r="U24" s="40" t="str">
        <f t="shared" si="1"/>
        <v>0</v>
      </c>
      <c r="V24" s="40" t="str">
        <f t="shared" si="1"/>
        <v>0</v>
      </c>
      <c r="W24" s="40" t="str">
        <f t="shared" si="1"/>
        <v>0</v>
      </c>
      <c r="X24" s="40" t="str">
        <f t="shared" si="2"/>
        <v>0</v>
      </c>
      <c r="Y24" s="40" t="str">
        <f t="shared" si="3"/>
        <v>0</v>
      </c>
      <c r="Z24" s="40" t="str">
        <f t="shared" si="4"/>
        <v>0</v>
      </c>
      <c r="AA24" s="40" t="str">
        <f t="shared" si="5"/>
        <v>0</v>
      </c>
      <c r="AB24" s="40" t="str">
        <f t="shared" si="9"/>
        <v>0</v>
      </c>
      <c r="AC24" s="40"/>
      <c r="AD24" s="26"/>
      <c r="AE24" s="26"/>
    </row>
    <row r="25" spans="1:31" ht="25.5" customHeight="1" x14ac:dyDescent="0.25">
      <c r="A25" s="5">
        <v>16</v>
      </c>
      <c r="B25" s="48"/>
      <c r="C25" s="48"/>
      <c r="D25" s="48"/>
      <c r="E25" s="48"/>
      <c r="F25" s="48"/>
      <c r="G25" s="48"/>
      <c r="H25" s="35"/>
      <c r="I25" s="36"/>
      <c r="J25" s="37"/>
      <c r="K25" s="37"/>
      <c r="L25" s="38"/>
      <c r="M25" s="36"/>
      <c r="N25" s="37"/>
      <c r="O25" s="37"/>
      <c r="P25" s="38"/>
      <c r="Q25" s="19" t="str">
        <f t="shared" si="0"/>
        <v/>
      </c>
      <c r="R25" s="28" t="str">
        <f t="shared" si="6"/>
        <v/>
      </c>
      <c r="S25" s="44" t="str">
        <f t="shared" si="7"/>
        <v>-1</v>
      </c>
      <c r="T25" s="40" t="str">
        <f t="shared" si="8"/>
        <v>0</v>
      </c>
      <c r="U25" s="40" t="str">
        <f t="shared" si="1"/>
        <v>0</v>
      </c>
      <c r="V25" s="40" t="str">
        <f t="shared" si="1"/>
        <v>0</v>
      </c>
      <c r="W25" s="40" t="str">
        <f t="shared" si="1"/>
        <v>0</v>
      </c>
      <c r="X25" s="40" t="str">
        <f t="shared" si="2"/>
        <v>0</v>
      </c>
      <c r="Y25" s="40" t="str">
        <f t="shared" si="3"/>
        <v>0</v>
      </c>
      <c r="Z25" s="40" t="str">
        <f t="shared" si="4"/>
        <v>0</v>
      </c>
      <c r="AA25" s="40" t="str">
        <f t="shared" si="5"/>
        <v>0</v>
      </c>
      <c r="AB25" s="40" t="str">
        <f t="shared" si="9"/>
        <v>0</v>
      </c>
      <c r="AC25" s="40"/>
      <c r="AD25" s="26"/>
      <c r="AE25" s="26"/>
    </row>
    <row r="26" spans="1:31" ht="25.5" customHeight="1" x14ac:dyDescent="0.25">
      <c r="A26" s="5">
        <v>17</v>
      </c>
      <c r="B26" s="48"/>
      <c r="C26" s="48"/>
      <c r="D26" s="48"/>
      <c r="E26" s="48"/>
      <c r="F26" s="48"/>
      <c r="G26" s="48"/>
      <c r="H26" s="35"/>
      <c r="I26" s="36"/>
      <c r="J26" s="37"/>
      <c r="K26" s="37"/>
      <c r="L26" s="38"/>
      <c r="M26" s="36"/>
      <c r="N26" s="37"/>
      <c r="O26" s="37"/>
      <c r="P26" s="38"/>
      <c r="Q26" s="19" t="str">
        <f t="shared" si="0"/>
        <v/>
      </c>
      <c r="R26" s="28" t="str">
        <f t="shared" si="6"/>
        <v/>
      </c>
      <c r="S26" s="44" t="str">
        <f t="shared" si="7"/>
        <v>-1</v>
      </c>
      <c r="T26" s="40" t="str">
        <f t="shared" si="8"/>
        <v>0</v>
      </c>
      <c r="U26" s="40" t="str">
        <f t="shared" ref="U26:U36" si="10">IF(ISBLANK(J26),"0",IF(COUNTIF($H26,"???/??/??????")&lt;&gt;1,"3",IF(ISNUMBER(J26),IF(AND(J26&gt;0,INT(J26)=J26),"1","2"),"2")))</f>
        <v>0</v>
      </c>
      <c r="V26" s="40" t="str">
        <f t="shared" ref="V26:V36" si="11">IF(ISBLANK(K26),"0",IF(COUNTIF($H26,"???/??/??????")&lt;&gt;1,"3",IF(ISNUMBER(K26),IF(AND(K26&gt;0,INT(K26)=K26),"1","2"),"2")))</f>
        <v>0</v>
      </c>
      <c r="W26" s="40" t="str">
        <f t="shared" ref="W26:W36" si="12">IF(ISBLANK(L26),"0",IF(COUNTIF($H26,"???/??/??????")&lt;&gt;1,"3",IF(ISNUMBER(L26),IF(AND(L26&gt;0,INT(L26)=L26),"1","2"),"2")))</f>
        <v>0</v>
      </c>
      <c r="X26" s="40" t="str">
        <f t="shared" si="2"/>
        <v>0</v>
      </c>
      <c r="Y26" s="40" t="str">
        <f t="shared" si="3"/>
        <v>0</v>
      </c>
      <c r="Z26" s="40" t="str">
        <f t="shared" si="4"/>
        <v>0</v>
      </c>
      <c r="AA26" s="40" t="str">
        <f t="shared" si="5"/>
        <v>0</v>
      </c>
      <c r="AB26" s="40" t="str">
        <f t="shared" si="9"/>
        <v>0</v>
      </c>
      <c r="AC26" s="40"/>
      <c r="AD26" s="26"/>
      <c r="AE26" s="26"/>
    </row>
    <row r="27" spans="1:31" ht="25.5" customHeight="1" x14ac:dyDescent="0.25">
      <c r="A27" s="5">
        <v>18</v>
      </c>
      <c r="B27" s="48"/>
      <c r="C27" s="48"/>
      <c r="D27" s="48"/>
      <c r="E27" s="48"/>
      <c r="F27" s="48"/>
      <c r="G27" s="48"/>
      <c r="H27" s="35"/>
      <c r="I27" s="36"/>
      <c r="J27" s="37"/>
      <c r="K27" s="37"/>
      <c r="L27" s="38"/>
      <c r="M27" s="36"/>
      <c r="N27" s="37"/>
      <c r="O27" s="37"/>
      <c r="P27" s="38"/>
      <c r="Q27" s="19" t="str">
        <f t="shared" si="0"/>
        <v/>
      </c>
      <c r="R27" s="28" t="str">
        <f t="shared" si="6"/>
        <v/>
      </c>
      <c r="S27" s="44" t="str">
        <f t="shared" si="7"/>
        <v>-1</v>
      </c>
      <c r="T27" s="40" t="str">
        <f t="shared" si="8"/>
        <v>0</v>
      </c>
      <c r="U27" s="40" t="str">
        <f t="shared" si="10"/>
        <v>0</v>
      </c>
      <c r="V27" s="40" t="str">
        <f t="shared" si="11"/>
        <v>0</v>
      </c>
      <c r="W27" s="40" t="str">
        <f t="shared" si="12"/>
        <v>0</v>
      </c>
      <c r="X27" s="40" t="str">
        <f t="shared" si="2"/>
        <v>0</v>
      </c>
      <c r="Y27" s="40" t="str">
        <f t="shared" si="3"/>
        <v>0</v>
      </c>
      <c r="Z27" s="40" t="str">
        <f t="shared" si="4"/>
        <v>0</v>
      </c>
      <c r="AA27" s="40" t="str">
        <f t="shared" si="5"/>
        <v>0</v>
      </c>
      <c r="AB27" s="40" t="str">
        <f t="shared" si="9"/>
        <v>0</v>
      </c>
      <c r="AC27" s="40"/>
      <c r="AD27" s="26"/>
      <c r="AE27" s="26"/>
    </row>
    <row r="28" spans="1:31" ht="25.5" customHeight="1" x14ac:dyDescent="0.25">
      <c r="A28" s="5">
        <v>19</v>
      </c>
      <c r="B28" s="48"/>
      <c r="C28" s="48"/>
      <c r="D28" s="48"/>
      <c r="E28" s="48"/>
      <c r="F28" s="48"/>
      <c r="G28" s="48"/>
      <c r="H28" s="35"/>
      <c r="I28" s="36"/>
      <c r="J28" s="37"/>
      <c r="K28" s="37"/>
      <c r="L28" s="38"/>
      <c r="M28" s="36"/>
      <c r="N28" s="37"/>
      <c r="O28" s="37"/>
      <c r="P28" s="38"/>
      <c r="Q28" s="19" t="str">
        <f t="shared" si="0"/>
        <v/>
      </c>
      <c r="R28" s="28" t="str">
        <f t="shared" si="6"/>
        <v/>
      </c>
      <c r="S28" s="44" t="str">
        <f t="shared" si="7"/>
        <v>-1</v>
      </c>
      <c r="T28" s="40" t="str">
        <f t="shared" si="8"/>
        <v>0</v>
      </c>
      <c r="U28" s="40" t="str">
        <f t="shared" si="10"/>
        <v>0</v>
      </c>
      <c r="V28" s="40" t="str">
        <f t="shared" si="11"/>
        <v>0</v>
      </c>
      <c r="W28" s="40" t="str">
        <f t="shared" si="12"/>
        <v>0</v>
      </c>
      <c r="X28" s="40" t="str">
        <f t="shared" si="2"/>
        <v>0</v>
      </c>
      <c r="Y28" s="40" t="str">
        <f t="shared" si="3"/>
        <v>0</v>
      </c>
      <c r="Z28" s="40" t="str">
        <f t="shared" si="4"/>
        <v>0</v>
      </c>
      <c r="AA28" s="40" t="str">
        <f t="shared" si="5"/>
        <v>0</v>
      </c>
      <c r="AB28" s="40" t="str">
        <f t="shared" si="9"/>
        <v>0</v>
      </c>
      <c r="AC28" s="40"/>
      <c r="AD28" s="1"/>
      <c r="AE28" s="1"/>
    </row>
    <row r="29" spans="1:31" ht="25.5" customHeight="1" x14ac:dyDescent="0.25">
      <c r="A29" s="5">
        <v>20</v>
      </c>
      <c r="B29" s="48"/>
      <c r="C29" s="48"/>
      <c r="D29" s="48"/>
      <c r="E29" s="48"/>
      <c r="F29" s="48"/>
      <c r="G29" s="48"/>
      <c r="H29" s="35"/>
      <c r="I29" s="36"/>
      <c r="J29" s="37"/>
      <c r="K29" s="37"/>
      <c r="L29" s="38"/>
      <c r="M29" s="36"/>
      <c r="N29" s="37"/>
      <c r="O29" s="37"/>
      <c r="P29" s="38"/>
      <c r="Q29" s="19" t="str">
        <f t="shared" si="0"/>
        <v/>
      </c>
      <c r="R29" s="28" t="str">
        <f t="shared" si="6"/>
        <v/>
      </c>
      <c r="S29" s="44" t="str">
        <f t="shared" si="7"/>
        <v>-1</v>
      </c>
      <c r="T29" s="40" t="str">
        <f t="shared" si="8"/>
        <v>0</v>
      </c>
      <c r="U29" s="40" t="str">
        <f t="shared" si="10"/>
        <v>0</v>
      </c>
      <c r="V29" s="40" t="str">
        <f t="shared" si="11"/>
        <v>0</v>
      </c>
      <c r="W29" s="40" t="str">
        <f t="shared" si="12"/>
        <v>0</v>
      </c>
      <c r="X29" s="40" t="str">
        <f t="shared" si="2"/>
        <v>0</v>
      </c>
      <c r="Y29" s="40" t="str">
        <f t="shared" si="3"/>
        <v>0</v>
      </c>
      <c r="Z29" s="40" t="str">
        <f t="shared" si="4"/>
        <v>0</v>
      </c>
      <c r="AA29" s="40" t="str">
        <f t="shared" si="5"/>
        <v>0</v>
      </c>
      <c r="AB29" s="40" t="str">
        <f t="shared" si="9"/>
        <v>0</v>
      </c>
      <c r="AC29" s="40"/>
      <c r="AD29" s="1"/>
      <c r="AE29" s="1"/>
    </row>
    <row r="30" spans="1:31" ht="25.5" customHeight="1" x14ac:dyDescent="0.25">
      <c r="A30" s="5">
        <v>21</v>
      </c>
      <c r="B30" s="48"/>
      <c r="C30" s="48"/>
      <c r="D30" s="48"/>
      <c r="E30" s="48"/>
      <c r="F30" s="48"/>
      <c r="G30" s="48"/>
      <c r="H30" s="35"/>
      <c r="I30" s="36"/>
      <c r="J30" s="37"/>
      <c r="K30" s="37"/>
      <c r="L30" s="38"/>
      <c r="M30" s="36"/>
      <c r="N30" s="37"/>
      <c r="O30" s="37"/>
      <c r="P30" s="38"/>
      <c r="Q30" s="19" t="str">
        <f t="shared" si="0"/>
        <v/>
      </c>
      <c r="R30" s="28" t="str">
        <f t="shared" si="6"/>
        <v/>
      </c>
      <c r="S30" s="44" t="str">
        <f t="shared" si="7"/>
        <v>-1</v>
      </c>
      <c r="T30" s="40" t="str">
        <f t="shared" si="8"/>
        <v>0</v>
      </c>
      <c r="U30" s="40" t="str">
        <f t="shared" si="10"/>
        <v>0</v>
      </c>
      <c r="V30" s="40" t="str">
        <f t="shared" si="11"/>
        <v>0</v>
      </c>
      <c r="W30" s="40" t="str">
        <f t="shared" si="12"/>
        <v>0</v>
      </c>
      <c r="X30" s="40" t="str">
        <f t="shared" si="2"/>
        <v>0</v>
      </c>
      <c r="Y30" s="40" t="str">
        <f t="shared" si="3"/>
        <v>0</v>
      </c>
      <c r="Z30" s="40" t="str">
        <f t="shared" si="4"/>
        <v>0</v>
      </c>
      <c r="AA30" s="40" t="str">
        <f t="shared" si="5"/>
        <v>0</v>
      </c>
      <c r="AB30" s="40" t="str">
        <f t="shared" si="9"/>
        <v>0</v>
      </c>
      <c r="AC30" s="40"/>
      <c r="AD30" s="1"/>
      <c r="AE30" s="1"/>
    </row>
    <row r="31" spans="1:31" ht="25.5" customHeight="1" x14ac:dyDescent="0.25">
      <c r="A31" s="5">
        <v>22</v>
      </c>
      <c r="B31" s="48"/>
      <c r="C31" s="48"/>
      <c r="D31" s="48"/>
      <c r="E31" s="48"/>
      <c r="F31" s="48"/>
      <c r="G31" s="48"/>
      <c r="H31" s="35"/>
      <c r="I31" s="36"/>
      <c r="J31" s="37"/>
      <c r="K31" s="37"/>
      <c r="L31" s="38"/>
      <c r="M31" s="36"/>
      <c r="N31" s="37"/>
      <c r="O31" s="37"/>
      <c r="P31" s="38"/>
      <c r="Q31" s="19" t="str">
        <f t="shared" si="0"/>
        <v/>
      </c>
      <c r="R31" s="28" t="str">
        <f t="shared" si="6"/>
        <v/>
      </c>
      <c r="S31" s="44" t="str">
        <f t="shared" si="7"/>
        <v>-1</v>
      </c>
      <c r="T31" s="40" t="str">
        <f t="shared" si="8"/>
        <v>0</v>
      </c>
      <c r="U31" s="40" t="str">
        <f t="shared" si="10"/>
        <v>0</v>
      </c>
      <c r="V31" s="40" t="str">
        <f t="shared" si="11"/>
        <v>0</v>
      </c>
      <c r="W31" s="40" t="str">
        <f t="shared" si="12"/>
        <v>0</v>
      </c>
      <c r="X31" s="40" t="str">
        <f t="shared" si="2"/>
        <v>0</v>
      </c>
      <c r="Y31" s="40" t="str">
        <f t="shared" si="3"/>
        <v>0</v>
      </c>
      <c r="Z31" s="40" t="str">
        <f t="shared" si="4"/>
        <v>0</v>
      </c>
      <c r="AA31" s="40" t="str">
        <f t="shared" si="5"/>
        <v>0</v>
      </c>
      <c r="AB31" s="40" t="str">
        <f t="shared" si="9"/>
        <v>0</v>
      </c>
      <c r="AC31" s="40"/>
      <c r="AD31" s="1"/>
      <c r="AE31" s="1"/>
    </row>
    <row r="32" spans="1:31" ht="25.5" customHeight="1" x14ac:dyDescent="0.25">
      <c r="A32" s="5">
        <v>23</v>
      </c>
      <c r="B32" s="48"/>
      <c r="C32" s="48"/>
      <c r="D32" s="48"/>
      <c r="E32" s="48"/>
      <c r="F32" s="48"/>
      <c r="G32" s="48"/>
      <c r="H32" s="35"/>
      <c r="I32" s="36"/>
      <c r="J32" s="37"/>
      <c r="K32" s="37"/>
      <c r="L32" s="38"/>
      <c r="M32" s="36"/>
      <c r="N32" s="37"/>
      <c r="O32" s="37"/>
      <c r="P32" s="38"/>
      <c r="Q32" s="19" t="str">
        <f t="shared" si="0"/>
        <v/>
      </c>
      <c r="R32" s="28" t="str">
        <f t="shared" si="6"/>
        <v/>
      </c>
      <c r="S32" s="44" t="str">
        <f t="shared" si="7"/>
        <v>-1</v>
      </c>
      <c r="T32" s="40" t="str">
        <f t="shared" si="8"/>
        <v>0</v>
      </c>
      <c r="U32" s="40" t="str">
        <f t="shared" si="10"/>
        <v>0</v>
      </c>
      <c r="V32" s="40" t="str">
        <f t="shared" si="11"/>
        <v>0</v>
      </c>
      <c r="W32" s="40" t="str">
        <f t="shared" si="12"/>
        <v>0</v>
      </c>
      <c r="X32" s="40" t="str">
        <f t="shared" si="2"/>
        <v>0</v>
      </c>
      <c r="Y32" s="40" t="str">
        <f t="shared" si="3"/>
        <v>0</v>
      </c>
      <c r="Z32" s="40" t="str">
        <f t="shared" si="4"/>
        <v>0</v>
      </c>
      <c r="AA32" s="40" t="str">
        <f t="shared" si="5"/>
        <v>0</v>
      </c>
      <c r="AB32" s="40" t="str">
        <f t="shared" si="9"/>
        <v>0</v>
      </c>
      <c r="AC32" s="40"/>
      <c r="AD32" s="1"/>
      <c r="AE32" s="1"/>
    </row>
    <row r="33" spans="1:31" ht="25.5" customHeight="1" x14ac:dyDescent="0.25">
      <c r="A33" s="5">
        <v>24</v>
      </c>
      <c r="B33" s="48"/>
      <c r="C33" s="48"/>
      <c r="D33" s="48"/>
      <c r="E33" s="48"/>
      <c r="F33" s="48"/>
      <c r="G33" s="48"/>
      <c r="H33" s="35"/>
      <c r="I33" s="36"/>
      <c r="J33" s="37"/>
      <c r="K33" s="37"/>
      <c r="L33" s="38"/>
      <c r="M33" s="36"/>
      <c r="N33" s="37"/>
      <c r="O33" s="37"/>
      <c r="P33" s="38"/>
      <c r="Q33" s="19" t="str">
        <f t="shared" si="0"/>
        <v/>
      </c>
      <c r="R33" s="28" t="str">
        <f t="shared" si="6"/>
        <v/>
      </c>
      <c r="S33" s="44" t="str">
        <f t="shared" si="7"/>
        <v>-1</v>
      </c>
      <c r="T33" s="40" t="str">
        <f t="shared" si="8"/>
        <v>0</v>
      </c>
      <c r="U33" s="40" t="str">
        <f t="shared" si="10"/>
        <v>0</v>
      </c>
      <c r="V33" s="40" t="str">
        <f t="shared" si="11"/>
        <v>0</v>
      </c>
      <c r="W33" s="40" t="str">
        <f t="shared" si="12"/>
        <v>0</v>
      </c>
      <c r="X33" s="40" t="str">
        <f t="shared" si="2"/>
        <v>0</v>
      </c>
      <c r="Y33" s="40" t="str">
        <f t="shared" si="3"/>
        <v>0</v>
      </c>
      <c r="Z33" s="40" t="str">
        <f t="shared" si="4"/>
        <v>0</v>
      </c>
      <c r="AA33" s="40" t="str">
        <f t="shared" si="5"/>
        <v>0</v>
      </c>
      <c r="AB33" s="40" t="str">
        <f t="shared" si="9"/>
        <v>0</v>
      </c>
      <c r="AC33" s="40"/>
      <c r="AD33" s="1"/>
      <c r="AE33" s="1"/>
    </row>
    <row r="34" spans="1:31" ht="25.5" customHeight="1" x14ac:dyDescent="0.25">
      <c r="A34" s="5">
        <v>25</v>
      </c>
      <c r="B34" s="48"/>
      <c r="C34" s="48"/>
      <c r="D34" s="48"/>
      <c r="E34" s="48"/>
      <c r="F34" s="48"/>
      <c r="G34" s="48"/>
      <c r="H34" s="35"/>
      <c r="I34" s="36"/>
      <c r="J34" s="37"/>
      <c r="K34" s="37"/>
      <c r="L34" s="38"/>
      <c r="M34" s="36"/>
      <c r="N34" s="37"/>
      <c r="O34" s="37"/>
      <c r="P34" s="38"/>
      <c r="Q34" s="19" t="str">
        <f t="shared" si="0"/>
        <v/>
      </c>
      <c r="R34" s="28" t="str">
        <f t="shared" si="6"/>
        <v/>
      </c>
      <c r="S34" s="44" t="str">
        <f t="shared" si="7"/>
        <v>-1</v>
      </c>
      <c r="T34" s="40" t="str">
        <f t="shared" si="8"/>
        <v>0</v>
      </c>
      <c r="U34" s="40" t="str">
        <f t="shared" si="10"/>
        <v>0</v>
      </c>
      <c r="V34" s="40" t="str">
        <f t="shared" si="11"/>
        <v>0</v>
      </c>
      <c r="W34" s="40" t="str">
        <f t="shared" si="12"/>
        <v>0</v>
      </c>
      <c r="X34" s="40" t="str">
        <f t="shared" si="2"/>
        <v>0</v>
      </c>
      <c r="Y34" s="40" t="str">
        <f t="shared" si="3"/>
        <v>0</v>
      </c>
      <c r="Z34" s="40" t="str">
        <f t="shared" si="4"/>
        <v>0</v>
      </c>
      <c r="AA34" s="40" t="str">
        <f t="shared" si="5"/>
        <v>0</v>
      </c>
      <c r="AB34" s="40" t="str">
        <f t="shared" si="9"/>
        <v>0</v>
      </c>
      <c r="AC34" s="40"/>
      <c r="AD34" s="1"/>
      <c r="AE34" s="1"/>
    </row>
    <row r="35" spans="1:31" ht="25.5" customHeight="1" x14ac:dyDescent="0.25">
      <c r="A35" s="5">
        <v>26</v>
      </c>
      <c r="B35" s="48"/>
      <c r="C35" s="48"/>
      <c r="D35" s="48"/>
      <c r="E35" s="48"/>
      <c r="F35" s="48"/>
      <c r="G35" s="48"/>
      <c r="H35" s="35"/>
      <c r="I35" s="36"/>
      <c r="J35" s="37"/>
      <c r="K35" s="37"/>
      <c r="L35" s="38"/>
      <c r="M35" s="36"/>
      <c r="N35" s="37"/>
      <c r="O35" s="37"/>
      <c r="P35" s="38"/>
      <c r="Q35" s="19" t="str">
        <f t="shared" si="0"/>
        <v/>
      </c>
      <c r="R35" s="28" t="str">
        <f t="shared" si="6"/>
        <v/>
      </c>
      <c r="S35" s="44" t="str">
        <f t="shared" si="7"/>
        <v>-1</v>
      </c>
      <c r="T35" s="40" t="str">
        <f t="shared" si="8"/>
        <v>0</v>
      </c>
      <c r="U35" s="40" t="str">
        <f t="shared" si="10"/>
        <v>0</v>
      </c>
      <c r="V35" s="40" t="str">
        <f t="shared" si="11"/>
        <v>0</v>
      </c>
      <c r="W35" s="40" t="str">
        <f t="shared" si="12"/>
        <v>0</v>
      </c>
      <c r="X35" s="40" t="str">
        <f t="shared" si="2"/>
        <v>0</v>
      </c>
      <c r="Y35" s="40" t="str">
        <f t="shared" si="3"/>
        <v>0</v>
      </c>
      <c r="Z35" s="40" t="str">
        <f t="shared" si="4"/>
        <v>0</v>
      </c>
      <c r="AA35" s="40" t="str">
        <f t="shared" si="5"/>
        <v>0</v>
      </c>
      <c r="AB35" s="40" t="str">
        <f t="shared" si="9"/>
        <v>0</v>
      </c>
      <c r="AC35" s="40"/>
      <c r="AD35" s="1"/>
      <c r="AE35" s="1"/>
    </row>
    <row r="36" spans="1:31" ht="25.5" customHeight="1" x14ac:dyDescent="0.25">
      <c r="A36" s="5">
        <v>27</v>
      </c>
      <c r="B36" s="48"/>
      <c r="C36" s="48"/>
      <c r="D36" s="48"/>
      <c r="E36" s="48"/>
      <c r="F36" s="48"/>
      <c r="G36" s="48"/>
      <c r="H36" s="35"/>
      <c r="I36" s="36"/>
      <c r="J36" s="37"/>
      <c r="K36" s="37"/>
      <c r="L36" s="38"/>
      <c r="M36" s="36"/>
      <c r="N36" s="37"/>
      <c r="O36" s="37"/>
      <c r="P36" s="38"/>
      <c r="Q36" s="19" t="str">
        <f t="shared" si="0"/>
        <v/>
      </c>
      <c r="R36" s="28" t="str">
        <f t="shared" si="6"/>
        <v/>
      </c>
      <c r="S36" s="44" t="str">
        <f t="shared" si="7"/>
        <v>-1</v>
      </c>
      <c r="T36" s="40" t="str">
        <f t="shared" si="8"/>
        <v>0</v>
      </c>
      <c r="U36" s="40" t="str">
        <f t="shared" si="10"/>
        <v>0</v>
      </c>
      <c r="V36" s="40" t="str">
        <f t="shared" si="11"/>
        <v>0</v>
      </c>
      <c r="W36" s="40" t="str">
        <f t="shared" si="12"/>
        <v>0</v>
      </c>
      <c r="X36" s="40" t="str">
        <f t="shared" si="2"/>
        <v>0</v>
      </c>
      <c r="Y36" s="40" t="str">
        <f t="shared" si="3"/>
        <v>0</v>
      </c>
      <c r="Z36" s="40" t="str">
        <f t="shared" si="4"/>
        <v>0</v>
      </c>
      <c r="AA36" s="40" t="str">
        <f t="shared" si="5"/>
        <v>0</v>
      </c>
      <c r="AB36" s="40" t="str">
        <f t="shared" si="9"/>
        <v>0</v>
      </c>
      <c r="AC36" s="40"/>
      <c r="AD36" s="1"/>
      <c r="AE36" s="1"/>
    </row>
    <row r="37" spans="1:31" ht="25.5" customHeight="1" x14ac:dyDescent="0.25">
      <c r="A37" s="5"/>
      <c r="B37" s="75" t="s">
        <v>25</v>
      </c>
      <c r="C37" s="75"/>
      <c r="D37" s="75"/>
      <c r="E37" s="75"/>
      <c r="F37" s="75"/>
      <c r="G37" s="75"/>
      <c r="H37" s="13"/>
      <c r="I37" s="12">
        <f>SUMIFS(I10:I36,$B10:$B36,"*",I10:I36,"&gt;0")</f>
        <v>0</v>
      </c>
      <c r="J37" s="6">
        <f t="shared" ref="J37:P37" si="13">SUMIFS(J10:J36,$B10:$B36,"*",J10:J36,"&gt;0")</f>
        <v>0</v>
      </c>
      <c r="K37" s="6">
        <f t="shared" si="13"/>
        <v>0</v>
      </c>
      <c r="L37" s="18">
        <f t="shared" si="13"/>
        <v>0</v>
      </c>
      <c r="M37" s="12">
        <f t="shared" si="13"/>
        <v>0</v>
      </c>
      <c r="N37" s="6">
        <f t="shared" si="13"/>
        <v>0</v>
      </c>
      <c r="O37" s="6">
        <f t="shared" si="13"/>
        <v>0</v>
      </c>
      <c r="P37" s="18">
        <f t="shared" si="13"/>
        <v>0</v>
      </c>
      <c r="Q37" s="20">
        <f>SUM(I37:P37)</f>
        <v>0</v>
      </c>
      <c r="R37" s="29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1"/>
      <c r="AE37" s="1"/>
    </row>
    <row r="38" spans="1:31" ht="25.5" customHeight="1" x14ac:dyDescent="0.25">
      <c r="A38" s="5"/>
      <c r="B38" s="75" t="s">
        <v>26</v>
      </c>
      <c r="C38" s="75"/>
      <c r="D38" s="75"/>
      <c r="E38" s="75"/>
      <c r="F38" s="75"/>
      <c r="G38" s="75"/>
      <c r="H38" s="13"/>
      <c r="I38" s="12">
        <f>COUNTIFS(I10:I36,"&gt;0",$B10:$B36,"*")</f>
        <v>0</v>
      </c>
      <c r="J38" s="6">
        <f t="shared" ref="J38:P38" si="14">COUNTIFS(J10:J36,"&gt;0",$B10:$B36,"*")</f>
        <v>0</v>
      </c>
      <c r="K38" s="6">
        <f t="shared" si="14"/>
        <v>0</v>
      </c>
      <c r="L38" s="18">
        <f t="shared" si="14"/>
        <v>0</v>
      </c>
      <c r="M38" s="12">
        <f t="shared" si="14"/>
        <v>0</v>
      </c>
      <c r="N38" s="6">
        <f t="shared" si="14"/>
        <v>0</v>
      </c>
      <c r="O38" s="6">
        <f t="shared" si="14"/>
        <v>0</v>
      </c>
      <c r="P38" s="18">
        <f t="shared" si="14"/>
        <v>0</v>
      </c>
      <c r="Q38" s="20">
        <f>SUM(I38:P38)</f>
        <v>0</v>
      </c>
      <c r="R38" s="30"/>
      <c r="S38" s="46">
        <f>COUNTIF($S$10:$S$36,"=1") + COUNTIF($S10:$S36,"=2") + COUNTIF($S10:$S36,"=3") + COUNTIF($S10:$S36,"=4")</f>
        <v>0</v>
      </c>
      <c r="T38" s="74" t="s">
        <v>27</v>
      </c>
      <c r="U38" s="74"/>
      <c r="V38" s="74"/>
      <c r="W38" s="40"/>
      <c r="X38" s="40"/>
      <c r="Y38" s="40"/>
      <c r="Z38" s="40"/>
      <c r="AA38" s="40"/>
      <c r="AB38" s="40">
        <f>COUNTIF($AB$10:$AB$36,"=1")</f>
        <v>0</v>
      </c>
      <c r="AC38" s="40"/>
      <c r="AD38" s="1"/>
      <c r="AE38" s="1"/>
    </row>
    <row r="39" spans="1:31" ht="66" customHeight="1" x14ac:dyDescent="0.25">
      <c r="A39" s="76" t="s">
        <v>41</v>
      </c>
      <c r="B39" s="76"/>
      <c r="C39" s="76"/>
      <c r="D39" s="76"/>
      <c r="E39" s="76"/>
      <c r="F39" s="76"/>
      <c r="G39" s="7">
        <v>50</v>
      </c>
      <c r="H39" s="77" t="s">
        <v>28</v>
      </c>
      <c r="I39" s="77"/>
      <c r="J39" s="77"/>
      <c r="K39" s="77"/>
      <c r="L39" s="77"/>
      <c r="M39" s="78"/>
      <c r="N39" s="78"/>
      <c r="O39" s="78"/>
      <c r="P39" s="78"/>
      <c r="Q39" s="8" t="str">
        <f>IF(ISBLANK(M39),"",IF(ISBLANK($I$40),"       !!!", IF(AND($AB$38&lt;&gt; 0,$S$38=0), $G$39/5,  $G$39)))</f>
        <v/>
      </c>
      <c r="R39" s="31" t="str">
        <f>IF(ISBLANK(M39),"",IF(ISBLANK($I$40),"Datenschutzerklärung unten akzeptieren",""))</f>
        <v/>
      </c>
      <c r="S39" s="47" t="s">
        <v>29</v>
      </c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1"/>
      <c r="AE39" s="1"/>
    </row>
    <row r="40" spans="1:31" ht="41.7" customHeight="1" x14ac:dyDescent="0.25">
      <c r="A40" s="72" t="s">
        <v>30</v>
      </c>
      <c r="B40" s="72"/>
      <c r="C40" s="72"/>
      <c r="D40" s="72"/>
      <c r="E40" s="72"/>
      <c r="F40" s="72"/>
      <c r="G40" s="72"/>
      <c r="H40" s="72"/>
      <c r="I40" s="39"/>
      <c r="J40" s="73" t="s">
        <v>32</v>
      </c>
      <c r="K40" s="73"/>
      <c r="L40" s="73"/>
      <c r="M40" s="73"/>
      <c r="N40" s="73"/>
      <c r="O40" s="73"/>
      <c r="P40" s="73"/>
      <c r="Q40" s="9" t="str">
        <f>IF($R$40="",SUM(Q10:Q36,Q39),"    ! ! !")</f>
        <v xml:space="preserve">    ! ! !</v>
      </c>
      <c r="R40" s="2" t="str">
        <f>IF($S$40="1","Datenschutzerklärung akzeptieren",IF($S40="2","Unzulässige Eingabe",IF($S$38&gt;0,"Fehler oben korrigieren","")))</f>
        <v>Datenschutzerklärung akzeptieren</v>
      </c>
      <c r="S40" s="40" t="str">
        <f>IF(ISBLANK($I$40),"1",IF(OR($I$40="X",$I$40="x"),"0","2"))</f>
        <v>1</v>
      </c>
      <c r="T40" s="74" t="s">
        <v>31</v>
      </c>
      <c r="U40" s="74"/>
      <c r="V40" s="74"/>
      <c r="W40" s="40"/>
      <c r="X40" s="40"/>
      <c r="Y40" s="40"/>
      <c r="Z40" s="40"/>
      <c r="AA40" s="40"/>
      <c r="AB40" s="40"/>
      <c r="AC40" s="40"/>
      <c r="AD40" s="1"/>
      <c r="AE40" s="1"/>
    </row>
  </sheetData>
  <sheetProtection algorithmName="SHA-512" hashValue="3udjtOs3YtmOfR+COdbiAS1ZX1QM6C9AKs84wZMminjKB0eiblIXad+hCuA93XirGGS9q4OA8Lv6/bLACz0bKg==" saltValue="Rsb5Nku+BSUsfKirA6KmGQ==" spinCount="100000" sheet="1" selectLockedCells="1"/>
  <mergeCells count="58">
    <mergeCell ref="T7:T8"/>
    <mergeCell ref="A6:C6"/>
    <mergeCell ref="T38:V38"/>
    <mergeCell ref="B20:G20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8:G28"/>
    <mergeCell ref="S6:S8"/>
    <mergeCell ref="O6:P6"/>
    <mergeCell ref="A40:H40"/>
    <mergeCell ref="J40:P40"/>
    <mergeCell ref="T40:V40"/>
    <mergeCell ref="B38:G38"/>
    <mergeCell ref="B33:G33"/>
    <mergeCell ref="B34:G34"/>
    <mergeCell ref="B35:G35"/>
    <mergeCell ref="B36:G36"/>
    <mergeCell ref="B37:G37"/>
    <mergeCell ref="A39:F39"/>
    <mergeCell ref="H39:L39"/>
    <mergeCell ref="M39:P39"/>
    <mergeCell ref="B32:G32"/>
    <mergeCell ref="B21:G21"/>
    <mergeCell ref="B23:G23"/>
    <mergeCell ref="B19:G19"/>
    <mergeCell ref="A8:H8"/>
    <mergeCell ref="A7:H7"/>
    <mergeCell ref="B29:G29"/>
    <mergeCell ref="D6:N6"/>
    <mergeCell ref="B24:G24"/>
    <mergeCell ref="B25:G25"/>
    <mergeCell ref="B26:G26"/>
    <mergeCell ref="I7:L7"/>
    <mergeCell ref="B22:G22"/>
    <mergeCell ref="B30:G30"/>
    <mergeCell ref="B31:G31"/>
    <mergeCell ref="B27:G27"/>
    <mergeCell ref="A1:D1"/>
    <mergeCell ref="E1:Q1"/>
    <mergeCell ref="A2:C2"/>
    <mergeCell ref="D2:J2"/>
    <mergeCell ref="K2:M5"/>
    <mergeCell ref="N2:Q5"/>
    <mergeCell ref="A3:C3"/>
    <mergeCell ref="D3:J3"/>
    <mergeCell ref="A4:C4"/>
    <mergeCell ref="D4:J4"/>
    <mergeCell ref="A5:B5"/>
    <mergeCell ref="C5:J5"/>
    <mergeCell ref="M7:P7"/>
  </mergeCells>
  <pageMargins left="0.39374999999999999" right="0.39374999999999999" top="0.39374999999999999" bottom="0.39374999999999999" header="0.51180555555555551" footer="0.51180555555555551"/>
  <pageSetup paperSize="9" orientation="portrait" useFirstPageNumber="1" horizontalDpi="300" verticalDpi="300" r:id="rId1"/>
  <headerFooter alignWithMargins="0"/>
  <ignoredErrors>
    <ignoredError sqref="I37:P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Simone Nägele</cp:lastModifiedBy>
  <dcterms:created xsi:type="dcterms:W3CDTF">2023-04-16T22:53:04Z</dcterms:created>
  <dcterms:modified xsi:type="dcterms:W3CDTF">2025-03-21T19:09:58Z</dcterms:modified>
</cp:coreProperties>
</file>